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5540" windowHeight="6855" activeTab="6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  <sheet name="10 класс" sheetId="9" r:id="rId6"/>
    <sheet name="11 класс" sheetId="10" r:id="rId7"/>
  </sheets>
  <calcPr calcId="152511"/>
</workbook>
</file>

<file path=xl/calcChain.xml><?xml version="1.0" encoding="utf-8"?>
<calcChain xmlns="http://schemas.openxmlformats.org/spreadsheetml/2006/main">
  <c r="D27" i="4" l="1"/>
  <c r="D25" i="4"/>
  <c r="D8" i="4"/>
  <c r="D29" i="4"/>
  <c r="D17" i="4"/>
  <c r="D32" i="4"/>
  <c r="D12" i="4"/>
  <c r="D20" i="4"/>
  <c r="D18" i="4"/>
  <c r="D7" i="4"/>
  <c r="D13" i="4"/>
  <c r="D6" i="4"/>
  <c r="D22" i="4"/>
  <c r="D19" i="4"/>
  <c r="D5" i="4"/>
  <c r="D23" i="4"/>
  <c r="D30" i="4"/>
  <c r="D21" i="4"/>
  <c r="D16" i="4"/>
  <c r="D31" i="4"/>
  <c r="D11" i="4"/>
  <c r="D14" i="4"/>
  <c r="D26" i="4"/>
  <c r="D24" i="4"/>
  <c r="D28" i="4"/>
  <c r="D33" i="7"/>
  <c r="D8" i="7"/>
  <c r="D16" i="7"/>
  <c r="D15" i="7"/>
  <c r="D28" i="7"/>
  <c r="D6" i="7"/>
  <c r="D30" i="7"/>
  <c r="D26" i="7"/>
  <c r="D23" i="7"/>
  <c r="D31" i="7"/>
  <c r="D32" i="7"/>
  <c r="D17" i="7"/>
  <c r="D18" i="7"/>
  <c r="D27" i="7"/>
  <c r="D13" i="7"/>
  <c r="D20" i="7"/>
  <c r="D9" i="7"/>
  <c r="D21" i="7"/>
  <c r="D10" i="7"/>
  <c r="D24" i="7"/>
  <c r="D19" i="7"/>
  <c r="D7" i="7"/>
  <c r="D12" i="7"/>
  <c r="D25" i="7"/>
  <c r="D14" i="7"/>
  <c r="D29" i="7"/>
  <c r="D25" i="2"/>
  <c r="D7" i="2"/>
  <c r="D34" i="2"/>
  <c r="D16" i="2"/>
  <c r="D44" i="2"/>
  <c r="D5" i="2"/>
  <c r="D15" i="2"/>
  <c r="D33" i="2"/>
  <c r="D19" i="2"/>
  <c r="D28" i="2"/>
  <c r="D6" i="2"/>
  <c r="D10" i="2"/>
  <c r="D27" i="2"/>
  <c r="D12" i="2"/>
  <c r="D40" i="2"/>
  <c r="D26" i="2"/>
  <c r="D11" i="2"/>
  <c r="D18" i="9"/>
  <c r="D6" i="9"/>
  <c r="D12" i="9"/>
  <c r="D7" i="9"/>
  <c r="D5" i="9"/>
  <c r="D13" i="9"/>
  <c r="D11" i="9"/>
  <c r="D17" i="9"/>
  <c r="D14" i="9"/>
  <c r="D8" i="9"/>
  <c r="D16" i="9"/>
  <c r="D15" i="9"/>
  <c r="D9" i="9"/>
  <c r="D10" i="9"/>
</calcChain>
</file>

<file path=xl/sharedStrings.xml><?xml version="1.0" encoding="utf-8"?>
<sst xmlns="http://schemas.openxmlformats.org/spreadsheetml/2006/main" count="686" uniqueCount="217">
  <si>
    <t>№ п/п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</si>
  <si>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</si>
  <si>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</si>
  <si>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</si>
  <si>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</si>
  <si>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</si>
  <si>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</si>
  <si>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</si>
  <si>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Наименование МОУ</t>
  </si>
  <si>
    <t xml:space="preserve">предмет </t>
  </si>
  <si>
    <t>класс</t>
  </si>
  <si>
    <t>М</t>
  </si>
  <si>
    <t>Ж</t>
  </si>
  <si>
    <t>Алексеева Анна Евгеньевна</t>
  </si>
  <si>
    <t>Васильева Марена Александровна</t>
  </si>
  <si>
    <t>Габриелян Нелли Ашотовна</t>
  </si>
  <si>
    <t>Григорьева Мирослава Алексеевна</t>
  </si>
  <si>
    <t>Девятилов Илья Андреевич</t>
  </si>
  <si>
    <t>Дехконов Тули Наимович</t>
  </si>
  <si>
    <t>Карпович Рамина Алексеевна</t>
  </si>
  <si>
    <t>Мерзликин Алексей Дмитриевич</t>
  </si>
  <si>
    <t>Минина Александра Сергеевна</t>
  </si>
  <si>
    <t>Морару Илья Михайлович</t>
  </si>
  <si>
    <t>Накай Максим Вадимович</t>
  </si>
  <si>
    <t>Трепков Даниил Петрович</t>
  </si>
  <si>
    <t>Унгурян Денис Сергеевич</t>
  </si>
  <si>
    <t>Шарипов Хассан Рустамджонович</t>
  </si>
  <si>
    <t>Андриянова Софья Сергеевна</t>
  </si>
  <si>
    <t>Байбаков Кирилл Игоревич</t>
  </si>
  <si>
    <t>Будилина Софья Романовна</t>
  </si>
  <si>
    <t>Витенков Гордей Дмитриевич</t>
  </si>
  <si>
    <t>Гибалов Егор Никитич</t>
  </si>
  <si>
    <t>Григорьева Анна Игоревна</t>
  </si>
  <si>
    <t>Железнова Арина Антоновна</t>
  </si>
  <si>
    <t>Иванов Вячеслав Владимирович</t>
  </si>
  <si>
    <t>Иванова Мария Сергеевна</t>
  </si>
  <si>
    <t>Игнатов Егор Алексеевич</t>
  </si>
  <si>
    <t>Исаева Полина Алексеевна</t>
  </si>
  <si>
    <t>Кацер Мария Алексеевна</t>
  </si>
  <si>
    <t>Керимова Арианна Артуровна</t>
  </si>
  <si>
    <t>Колкнев Кирилл Максимович</t>
  </si>
  <si>
    <t>Кушков Илья Сергеевич</t>
  </si>
  <si>
    <t>Макаренко Ксения Дмитриевна</t>
  </si>
  <si>
    <t>Макаров Александр</t>
  </si>
  <si>
    <t>Минина Екатерина Сергеевна</t>
  </si>
  <si>
    <t>Михайлович Эдуард Ярославович</t>
  </si>
  <si>
    <t>Монахова Ксения Александровна</t>
  </si>
  <si>
    <t>Овчаров Степан Валерьевич</t>
  </si>
  <si>
    <t>Огулик Никита Юрьевич</t>
  </si>
  <si>
    <t>Орехов Ярослав Артёмович</t>
  </si>
  <si>
    <t>Платонова Дарья Юрьевна</t>
  </si>
  <si>
    <t>Сизова Ирина Михайловна</t>
  </si>
  <si>
    <t>Солнцева Анастасия Максимовна</t>
  </si>
  <si>
    <t>Сосунов Георгий Михайлович</t>
  </si>
  <si>
    <t>Степанова Надежда Олеговна</t>
  </si>
  <si>
    <t>Фомина Анна Игоревна</t>
  </si>
  <si>
    <t>Фомина Ирина Александровна</t>
  </si>
  <si>
    <t>Астафьев Ефим Николаевич</t>
  </si>
  <si>
    <t>Вайтти Марья Сергеевна</t>
  </si>
  <si>
    <t>Васильева Валерия</t>
  </si>
  <si>
    <t>Кондратова Софья Тимуровна</t>
  </si>
  <si>
    <t>Меньшикова Маргарита Сергеевна</t>
  </si>
  <si>
    <t>Пимченко Валерий Александрович</t>
  </si>
  <si>
    <t>Пинягин Ярослав Артурович</t>
  </si>
  <si>
    <t>Попов Владислав Станиславович</t>
  </si>
  <si>
    <t>Сабыржанов Максим Олегович</t>
  </si>
  <si>
    <t>Семерикова Кира Георгиевна</t>
  </si>
  <si>
    <t>Соколова Кира Сергеевна</t>
  </si>
  <si>
    <t>Сопин Павел Алексеевич</t>
  </si>
  <si>
    <t>Старцев Илья Витальевич</t>
  </si>
  <si>
    <t>Уляк Александр Витальевич</t>
  </si>
  <si>
    <t>Филиппова Вероника Павловна</t>
  </si>
  <si>
    <t>Хорев Матвей Алексеевич</t>
  </si>
  <si>
    <t>Анциферова Анастасия Юрьевна</t>
  </si>
  <si>
    <t>Баринов Евгений Алексеевич</t>
  </si>
  <si>
    <t>Богданов Роман Артурович</t>
  </si>
  <si>
    <t>Бурлова Ангелина Андреевна</t>
  </si>
  <si>
    <t>Евдокимова Александра Анатольевна</t>
  </si>
  <si>
    <t>Ивчик Ольга Андреевна</t>
  </si>
  <si>
    <t>Лебедев Илья Дмитриевич</t>
  </si>
  <si>
    <t>Мамедов Руслан Рашадович</t>
  </si>
  <si>
    <t>Мигунов Артем Вадимович</t>
  </si>
  <si>
    <t>Мирзоев Абубакр Сайфуллоевич</t>
  </si>
  <si>
    <t>Плачинта Кира Сергеевна</t>
  </si>
  <si>
    <t>Самохвалов Павел Владимирович</t>
  </si>
  <si>
    <t>Томкевич Даниил</t>
  </si>
  <si>
    <t>Туркин Роман Алексеевич</t>
  </si>
  <si>
    <t>Ахмедова Мирослава Фарруховна</t>
  </si>
  <si>
    <t>Чернявская Ольга Сергеевна</t>
  </si>
  <si>
    <t>Адаменко Константин Витальевич</t>
  </si>
  <si>
    <t>Варвалюк Филимон</t>
  </si>
  <si>
    <t>Васильева Вероника Сергеевна</t>
  </si>
  <si>
    <t>Васильева Карина Алексеевна</t>
  </si>
  <si>
    <t>Велиас Милана Борисовна</t>
  </si>
  <si>
    <t>Воеводов Глеб Олегович</t>
  </si>
  <si>
    <t>Девятилов Иван Андреевич</t>
  </si>
  <si>
    <t>Евстафьев Егор Антонович</t>
  </si>
  <si>
    <t>Казанин Максим Игоревич</t>
  </si>
  <si>
    <t>Камалова Таисия Вячеславовна</t>
  </si>
  <si>
    <t>Керимова Фатима Артуровна</t>
  </si>
  <si>
    <t>Кожина Диана Алексеевна</t>
  </si>
  <si>
    <t>Кондратьева Наталья Николаевна</t>
  </si>
  <si>
    <t>Коршиков Иван Кириллович</t>
  </si>
  <si>
    <t>Кривошеина Ярослава Сергеевна</t>
  </si>
  <si>
    <t>Кунерус Александр Эдуардович</t>
  </si>
  <si>
    <t>Лихачев Денис Алексеевич</t>
  </si>
  <si>
    <t>Маланчий Марина Владимировна</t>
  </si>
  <si>
    <t>Нагорный Артем Сергеевич</t>
  </si>
  <si>
    <t>Романов Константин Александрович</t>
  </si>
  <si>
    <t>Рыськов Евгений Александрович</t>
  </si>
  <si>
    <t>Салахутдинова Анастасия Александровна</t>
  </si>
  <si>
    <t>Синельников Глеб Юрьевич</t>
  </si>
  <si>
    <t>Фадеев Леонид Александрович</t>
  </si>
  <si>
    <t>Филиппова Альбина Эльчиновна</t>
  </si>
  <si>
    <t>Аксенова Анна Сергеевна</t>
  </si>
  <si>
    <t>Будко Анна Вадимовна</t>
  </si>
  <si>
    <t>Булина Дарья Руслановна</t>
  </si>
  <si>
    <t>Вольнова Александра Юрьевна</t>
  </si>
  <si>
    <t>Казакова Анна Трифоновна</t>
  </si>
  <si>
    <t>Комова Кристина Александровна</t>
  </si>
  <si>
    <t>Лебедев Андрей Борисович</t>
  </si>
  <si>
    <t>Середин Павел Антонович</t>
  </si>
  <si>
    <t>Стрижко Диана Игоревна</t>
  </si>
  <si>
    <t>Терентьева Марина Николаевна</t>
  </si>
  <si>
    <t>Туркин Егор Витальевич</t>
  </si>
  <si>
    <t>Хорева Анжелика Сергеевна</t>
  </si>
  <si>
    <t>Шарипов Хайем Рустамджонович</t>
  </si>
  <si>
    <t>Адырова Мария Васильевна</t>
  </si>
  <si>
    <t>Апанасенок Анастасия Владимировна</t>
  </si>
  <si>
    <t>Ахади Алисаббар Салим оглы</t>
  </si>
  <si>
    <t>Васильев Станислав Сергеевич</t>
  </si>
  <si>
    <t>Велиев Гаджиали Муслимович</t>
  </si>
  <si>
    <t>Грибовская Виктория Александровна</t>
  </si>
  <si>
    <t>Ефремов Александр Николаевич</t>
  </si>
  <si>
    <t>Луговской Валентин Владимирович</t>
  </si>
  <si>
    <t>Пельсонова Полина Николаевна</t>
  </si>
  <si>
    <t>Персичкина Алиса Ильинична</t>
  </si>
  <si>
    <t>Пушкарев Тимур Витальевич</t>
  </si>
  <si>
    <t>Ровченя Анна Владимировна</t>
  </si>
  <si>
    <t>Саркин Тимур Савурович</t>
  </si>
  <si>
    <t>Фрундина Алина Алексеевна</t>
  </si>
  <si>
    <t>Шарова Ксения Андреевна</t>
  </si>
  <si>
    <t>Яценко Алина Максимовна</t>
  </si>
  <si>
    <t>Алексеев Никита Александрович</t>
  </si>
  <si>
    <t>Барыкин Артем Вячеславович</t>
  </si>
  <si>
    <t>Варнавская Елизавета Ивановна</t>
  </si>
  <si>
    <t>Васильева Виктория А.</t>
  </si>
  <si>
    <t>Васильева Татьяна Николаевна</t>
  </si>
  <si>
    <t>Гаврилова Карина Шамиловна</t>
  </si>
  <si>
    <t>Кондакова Екатерина Сергеевна</t>
  </si>
  <si>
    <t>Маничева Алина Владимировна</t>
  </si>
  <si>
    <t>Мигунов Никита Николаевич</t>
  </si>
  <si>
    <t>Орлов Роман Рустамович</t>
  </si>
  <si>
    <t>Попков Александр Артурович</t>
  </si>
  <si>
    <t>Стеблева Дарья Дмитриевна</t>
  </si>
  <si>
    <t>Чемерис Владислава</t>
  </si>
  <si>
    <t>Шарипова Мавзуна Рустамджоновна</t>
  </si>
  <si>
    <t>Агеева Ксения Сергеевна</t>
  </si>
  <si>
    <t>Антипин Иван Андреевич</t>
  </si>
  <si>
    <t>Бодрякова Елена Алексеевна</t>
  </si>
  <si>
    <t>Викулин Платон Владимирович</t>
  </si>
  <si>
    <t>Дивухина Мария Александровна</t>
  </si>
  <si>
    <t>Зайцева Дарья Кирилловна</t>
  </si>
  <si>
    <t>Иванов Михаил Сергеевич</t>
  </si>
  <si>
    <t>Петров Валерий Валерьевич</t>
  </si>
  <si>
    <t>Рыськов Дмитрий Александрович</t>
  </si>
  <si>
    <t>Трущенков Леонид Сергеевич</t>
  </si>
  <si>
    <t>Фадеев Константин Александрович</t>
  </si>
  <si>
    <t>Шамсутдинов Максим Салаватович</t>
  </si>
  <si>
    <t>Шкутина Ангелина Руслановна</t>
  </si>
  <si>
    <t>Антонова Дарья Андреевна</t>
  </si>
  <si>
    <t>Бриль Федор</t>
  </si>
  <si>
    <t>Бушмелева Алина Дмитриевна</t>
  </si>
  <si>
    <t>Виноградов Егор Евгеньевич</t>
  </si>
  <si>
    <t>Гусейнзаде Эльвира Вугар кызы</t>
  </si>
  <si>
    <t>Иванов Владимир Андреевич</t>
  </si>
  <si>
    <t>Иванов Иван Романович</t>
  </si>
  <si>
    <t>Клубова Марина Вячеславовна</t>
  </si>
  <si>
    <t>Окунев Михаил Михайлович</t>
  </si>
  <si>
    <t>Плисак Вера Дмитриевна</t>
  </si>
  <si>
    <t>Пошибалова Дарья Дмитриевна</t>
  </si>
  <si>
    <t>Проворкина Алина Артёмовна</t>
  </si>
  <si>
    <t>Романова Виктория Александровна</t>
  </si>
  <si>
    <t>Рябова Екатерина Витальевна</t>
  </si>
  <si>
    <t>Андреянова Елизавета Александровна</t>
  </si>
  <si>
    <t>Богданов Вячеслав Владимирович</t>
  </si>
  <si>
    <t>Бутелько Софья Руслановна</t>
  </si>
  <si>
    <t>Добрушин Павел Игоревич</t>
  </si>
  <si>
    <t>Казанина Кристина Игоревна</t>
  </si>
  <si>
    <t>Корепанов Владислав Алексеевич</t>
  </si>
  <si>
    <t>Лебедев Роман Алексеевич</t>
  </si>
  <si>
    <t>Лихачев Игорь Алексеевич</t>
  </si>
  <si>
    <t>Манукян Григорий Владимирович</t>
  </si>
  <si>
    <t>Самохвалов Евгений</t>
  </si>
  <si>
    <t>Степаненко Анна Валерьевна</t>
  </si>
  <si>
    <t>Стукальская Екатерина Андреевна</t>
  </si>
  <si>
    <t>Терехова Яна Дмитриевна</t>
  </si>
  <si>
    <t>Фархи Амина Адилевна</t>
  </si>
  <si>
    <t>Шафоростова Татьяна</t>
  </si>
  <si>
    <t>Шишо Данила Витальевич</t>
  </si>
  <si>
    <t>английский язык</t>
  </si>
  <si>
    <t>Торощина Софья Алексеевна</t>
  </si>
  <si>
    <t>Тенчурина София</t>
  </si>
  <si>
    <t>Количество баллов макс  42 балла</t>
  </si>
  <si>
    <t>Количество баллов макс 55 баллов</t>
  </si>
  <si>
    <t>призер</t>
  </si>
  <si>
    <t>участник</t>
  </si>
  <si>
    <t xml:space="preserve">Количество баллов макс 42 балла </t>
  </si>
  <si>
    <t>победитель</t>
  </si>
  <si>
    <t>Количество %</t>
  </si>
  <si>
    <t xml:space="preserve">Количество % </t>
  </si>
  <si>
    <t>I</t>
  </si>
  <si>
    <t>II</t>
  </si>
  <si>
    <t>III</t>
  </si>
  <si>
    <t>призёр</t>
  </si>
  <si>
    <t>Ивченко Владислав</t>
  </si>
  <si>
    <t>Новосельцева Н.Н.     Старкова Л.М.     Стапенова О.С.      Гончарова Э.О.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</si>
</sst>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4" workbookViewId="0">
      <selection activeCell="B53" sqref="B53"/>
    </sheetView>
  </sheetViews>
  <sheetFormatPr defaultRowHeight="15" x14ac:dyDescent="0.25"/>
  <cols>
    <col min="1" max="1" width="4.140625" style="15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8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63" x14ac:dyDescent="0.25">
      <c r="A2" s="26"/>
      <c r="B2" s="4" t="s">
        <v>200</v>
      </c>
      <c r="C2" s="14">
        <v>5</v>
      </c>
      <c r="D2" s="15"/>
      <c r="E2" s="15">
        <v>45</v>
      </c>
      <c r="F2" s="5" t="s">
        <v>216</v>
      </c>
    </row>
    <row r="3" spans="1:6" x14ac:dyDescent="0.25">
      <c r="A3" s="27"/>
      <c r="B3" s="16"/>
      <c r="C3" s="16"/>
      <c r="D3" s="16"/>
      <c r="E3" s="16"/>
      <c r="F3" s="16"/>
    </row>
    <row r="4" spans="1:6" ht="47.25" x14ac:dyDescent="0.25">
      <c r="A4" s="1" t="s">
        <v>0</v>
      </c>
      <c r="B4" s="1" t="s">
        <v>2</v>
      </c>
      <c r="C4" s="1" t="s">
        <v>3</v>
      </c>
      <c r="D4" s="1" t="s">
        <v>209</v>
      </c>
      <c r="E4" s="1" t="s">
        <v>1</v>
      </c>
      <c r="F4" s="2" t="s">
        <v>4</v>
      </c>
    </row>
    <row r="5" spans="1:6" ht="15.75" x14ac:dyDescent="0.25">
      <c r="A5" s="9">
        <v>1</v>
      </c>
      <c r="B5" s="19" t="s">
        <v>46</v>
      </c>
      <c r="C5" s="19" t="s">
        <v>12</v>
      </c>
      <c r="D5" s="25">
        <f>27/40</f>
        <v>0.67500000000000004</v>
      </c>
      <c r="E5" s="24" t="s">
        <v>211</v>
      </c>
      <c r="F5" s="3" t="s">
        <v>205</v>
      </c>
    </row>
    <row r="6" spans="1:6" ht="15.75" x14ac:dyDescent="0.25">
      <c r="A6" s="9">
        <v>2</v>
      </c>
      <c r="B6" s="19" t="s">
        <v>38</v>
      </c>
      <c r="C6" s="19" t="s">
        <v>12</v>
      </c>
      <c r="D6" s="25">
        <f>25/40</f>
        <v>0.625</v>
      </c>
      <c r="E6" s="24" t="s">
        <v>212</v>
      </c>
      <c r="F6" s="3" t="s">
        <v>205</v>
      </c>
    </row>
    <row r="7" spans="1:6" ht="15.75" x14ac:dyDescent="0.25">
      <c r="A7" s="9">
        <v>3</v>
      </c>
      <c r="B7" s="19" t="s">
        <v>52</v>
      </c>
      <c r="C7" s="19" t="s">
        <v>12</v>
      </c>
      <c r="D7" s="25">
        <f>22/40</f>
        <v>0.55000000000000004</v>
      </c>
      <c r="E7" s="24" t="s">
        <v>213</v>
      </c>
      <c r="F7" s="3" t="s">
        <v>205</v>
      </c>
    </row>
    <row r="8" spans="1:6" ht="15.75" x14ac:dyDescent="0.25">
      <c r="A8" s="9">
        <v>4</v>
      </c>
      <c r="B8" s="19" t="s">
        <v>29</v>
      </c>
      <c r="C8" s="19" t="s">
        <v>12</v>
      </c>
      <c r="D8" s="22">
        <v>0.5</v>
      </c>
      <c r="E8" s="7"/>
      <c r="F8" s="3" t="s">
        <v>214</v>
      </c>
    </row>
    <row r="9" spans="1:6" ht="15.75" x14ac:dyDescent="0.25">
      <c r="A9" s="9">
        <v>5</v>
      </c>
      <c r="B9" s="19" t="s">
        <v>55</v>
      </c>
      <c r="C9" s="19" t="s">
        <v>12</v>
      </c>
      <c r="D9" s="25">
        <v>0.48</v>
      </c>
      <c r="F9" s="3" t="s">
        <v>206</v>
      </c>
    </row>
    <row r="10" spans="1:6" ht="15.75" x14ac:dyDescent="0.25">
      <c r="A10" s="9">
        <v>6</v>
      </c>
      <c r="B10" s="19" t="s">
        <v>37</v>
      </c>
      <c r="C10" s="19" t="s">
        <v>12</v>
      </c>
      <c r="D10" s="25">
        <f>19/40</f>
        <v>0.47499999999999998</v>
      </c>
      <c r="F10" s="3" t="s">
        <v>206</v>
      </c>
    </row>
    <row r="11" spans="1:6" ht="15.75" x14ac:dyDescent="0.25">
      <c r="A11" s="9">
        <v>7</v>
      </c>
      <c r="B11" s="19" t="s">
        <v>27</v>
      </c>
      <c r="C11" s="19" t="s">
        <v>12</v>
      </c>
      <c r="D11" s="22">
        <f>18/40</f>
        <v>0.45</v>
      </c>
      <c r="E11" s="7"/>
      <c r="F11" s="3" t="s">
        <v>206</v>
      </c>
    </row>
    <row r="12" spans="1:6" ht="15.75" x14ac:dyDescent="0.25">
      <c r="A12" s="9">
        <v>8</v>
      </c>
      <c r="B12" s="19" t="s">
        <v>35</v>
      </c>
      <c r="C12" s="19" t="s">
        <v>12</v>
      </c>
      <c r="D12" s="25">
        <f>18/40</f>
        <v>0.45</v>
      </c>
      <c r="F12" s="3" t="s">
        <v>206</v>
      </c>
    </row>
    <row r="13" spans="1:6" ht="15.75" x14ac:dyDescent="0.25">
      <c r="A13" s="9">
        <v>9</v>
      </c>
      <c r="B13" s="19" t="s">
        <v>43</v>
      </c>
      <c r="C13" s="19" t="s">
        <v>11</v>
      </c>
      <c r="D13" s="25">
        <v>0.45</v>
      </c>
      <c r="F13" s="3" t="s">
        <v>206</v>
      </c>
    </row>
    <row r="14" spans="1:6" ht="15.75" x14ac:dyDescent="0.25">
      <c r="A14" s="9">
        <v>10</v>
      </c>
      <c r="B14" s="19" t="s">
        <v>31</v>
      </c>
      <c r="C14" s="19" t="s">
        <v>11</v>
      </c>
      <c r="D14" s="25">
        <v>0.4</v>
      </c>
      <c r="F14" s="3" t="s">
        <v>206</v>
      </c>
    </row>
    <row r="15" spans="1:6" ht="15.75" x14ac:dyDescent="0.25">
      <c r="A15" s="9">
        <v>11</v>
      </c>
      <c r="B15" s="19" t="s">
        <v>45</v>
      </c>
      <c r="C15" s="19" t="s">
        <v>11</v>
      </c>
      <c r="D15" s="25">
        <f>16/40</f>
        <v>0.4</v>
      </c>
      <c r="F15" s="3" t="s">
        <v>206</v>
      </c>
    </row>
    <row r="16" spans="1:6" ht="15.75" x14ac:dyDescent="0.25">
      <c r="A16" s="9">
        <v>12</v>
      </c>
      <c r="B16" s="19" t="s">
        <v>49</v>
      </c>
      <c r="C16" s="19" t="s">
        <v>11</v>
      </c>
      <c r="D16" s="25">
        <f>16/40</f>
        <v>0.4</v>
      </c>
      <c r="F16" s="3" t="s">
        <v>206</v>
      </c>
    </row>
    <row r="17" spans="1:6" ht="15.75" x14ac:dyDescent="0.25">
      <c r="A17" s="9">
        <v>13</v>
      </c>
      <c r="B17" s="19" t="s">
        <v>23</v>
      </c>
      <c r="C17" s="19" t="s">
        <v>11</v>
      </c>
      <c r="D17" s="21">
        <v>0.38</v>
      </c>
      <c r="E17" s="7"/>
      <c r="F17" s="3" t="s">
        <v>206</v>
      </c>
    </row>
    <row r="18" spans="1:6" ht="15.75" x14ac:dyDescent="0.25">
      <c r="A18" s="9">
        <v>14</v>
      </c>
      <c r="B18" s="19" t="s">
        <v>51</v>
      </c>
      <c r="C18" s="19" t="s">
        <v>12</v>
      </c>
      <c r="D18" s="25">
        <v>0.38</v>
      </c>
      <c r="F18" s="3" t="s">
        <v>206</v>
      </c>
    </row>
    <row r="19" spans="1:6" ht="15.75" x14ac:dyDescent="0.25">
      <c r="A19" s="9">
        <v>15</v>
      </c>
      <c r="B19" s="19" t="s">
        <v>41</v>
      </c>
      <c r="C19" s="19" t="s">
        <v>11</v>
      </c>
      <c r="D19" s="25">
        <f>15/40</f>
        <v>0.375</v>
      </c>
      <c r="F19" s="3" t="s">
        <v>206</v>
      </c>
    </row>
    <row r="20" spans="1:6" ht="15.75" x14ac:dyDescent="0.25">
      <c r="A20" s="9">
        <v>16</v>
      </c>
      <c r="B20" s="19" t="s">
        <v>22</v>
      </c>
      <c r="C20" s="19" t="s">
        <v>11</v>
      </c>
      <c r="D20" s="21">
        <v>0.37</v>
      </c>
      <c r="E20" s="7"/>
      <c r="F20" s="3" t="s">
        <v>206</v>
      </c>
    </row>
    <row r="21" spans="1:6" ht="15.75" x14ac:dyDescent="0.25">
      <c r="A21" s="9">
        <v>17</v>
      </c>
      <c r="B21" s="19" t="s">
        <v>15</v>
      </c>
      <c r="C21" s="19" t="s">
        <v>12</v>
      </c>
      <c r="D21" s="21">
        <v>0.35</v>
      </c>
      <c r="E21" s="3"/>
      <c r="F21" s="3" t="s">
        <v>206</v>
      </c>
    </row>
    <row r="22" spans="1:6" ht="15.75" x14ac:dyDescent="0.25">
      <c r="A22" s="9">
        <v>18</v>
      </c>
      <c r="B22" s="19" t="s">
        <v>20</v>
      </c>
      <c r="C22" s="19" t="s">
        <v>11</v>
      </c>
      <c r="D22" s="21">
        <v>0.35</v>
      </c>
      <c r="E22" s="7"/>
      <c r="F22" s="3" t="s">
        <v>206</v>
      </c>
    </row>
    <row r="23" spans="1:6" ht="15.75" x14ac:dyDescent="0.25">
      <c r="A23" s="9">
        <v>19</v>
      </c>
      <c r="B23" s="19" t="s">
        <v>26</v>
      </c>
      <c r="C23" s="19" t="s">
        <v>11</v>
      </c>
      <c r="D23" s="21">
        <v>0.35</v>
      </c>
      <c r="E23" s="7"/>
      <c r="F23" s="3" t="s">
        <v>206</v>
      </c>
    </row>
    <row r="24" spans="1:6" ht="15.75" x14ac:dyDescent="0.25">
      <c r="A24" s="9">
        <v>20</v>
      </c>
      <c r="B24" s="19" t="s">
        <v>202</v>
      </c>
      <c r="C24" s="19" t="s">
        <v>12</v>
      </c>
      <c r="D24" s="25">
        <v>0.35</v>
      </c>
      <c r="F24" s="3" t="s">
        <v>206</v>
      </c>
    </row>
    <row r="25" spans="1:6" ht="15.75" x14ac:dyDescent="0.25">
      <c r="A25" s="9">
        <v>21</v>
      </c>
      <c r="B25" s="19" t="s">
        <v>56</v>
      </c>
      <c r="C25" s="19" t="s">
        <v>12</v>
      </c>
      <c r="D25" s="25">
        <f>14/40</f>
        <v>0.35</v>
      </c>
      <c r="F25" s="3" t="s">
        <v>206</v>
      </c>
    </row>
    <row r="26" spans="1:6" ht="15.75" x14ac:dyDescent="0.25">
      <c r="A26" s="9">
        <v>22</v>
      </c>
      <c r="B26" s="19" t="s">
        <v>28</v>
      </c>
      <c r="C26" s="19" t="s">
        <v>11</v>
      </c>
      <c r="D26" s="22">
        <f>13/40</f>
        <v>0.32500000000000001</v>
      </c>
      <c r="E26" s="7"/>
      <c r="F26" s="3" t="s">
        <v>206</v>
      </c>
    </row>
    <row r="27" spans="1:6" ht="15.75" x14ac:dyDescent="0.25">
      <c r="A27" s="9">
        <v>23</v>
      </c>
      <c r="B27" s="19" t="s">
        <v>36</v>
      </c>
      <c r="C27" s="19" t="s">
        <v>11</v>
      </c>
      <c r="D27" s="25">
        <f>13/40</f>
        <v>0.32500000000000001</v>
      </c>
      <c r="F27" s="3" t="s">
        <v>206</v>
      </c>
    </row>
    <row r="28" spans="1:6" ht="15.75" x14ac:dyDescent="0.25">
      <c r="A28" s="9">
        <v>24</v>
      </c>
      <c r="B28" s="19" t="s">
        <v>39</v>
      </c>
      <c r="C28" s="19" t="s">
        <v>12</v>
      </c>
      <c r="D28" s="25">
        <f>13/40</f>
        <v>0.32500000000000001</v>
      </c>
      <c r="F28" s="3" t="s">
        <v>206</v>
      </c>
    </row>
    <row r="29" spans="1:6" ht="15.75" x14ac:dyDescent="0.25">
      <c r="A29" s="9">
        <v>25</v>
      </c>
      <c r="B29" s="19" t="s">
        <v>13</v>
      </c>
      <c r="C29" s="19" t="s">
        <v>12</v>
      </c>
      <c r="D29" s="21">
        <v>0.3</v>
      </c>
      <c r="E29" s="3"/>
      <c r="F29" s="3" t="s">
        <v>206</v>
      </c>
    </row>
    <row r="30" spans="1:6" ht="15.75" x14ac:dyDescent="0.25">
      <c r="A30" s="9">
        <v>26</v>
      </c>
      <c r="B30" s="19" t="s">
        <v>18</v>
      </c>
      <c r="C30" s="19" t="s">
        <v>11</v>
      </c>
      <c r="D30" s="21">
        <v>0.3</v>
      </c>
      <c r="E30" s="3"/>
      <c r="F30" s="3" t="s">
        <v>206</v>
      </c>
    </row>
    <row r="31" spans="1:6" ht="15.75" x14ac:dyDescent="0.25">
      <c r="A31" s="9">
        <v>27</v>
      </c>
      <c r="B31" s="19" t="s">
        <v>21</v>
      </c>
      <c r="C31" s="19" t="s">
        <v>12</v>
      </c>
      <c r="D31" s="21">
        <v>0.3</v>
      </c>
      <c r="E31" s="7"/>
      <c r="F31" s="3" t="s">
        <v>206</v>
      </c>
    </row>
    <row r="32" spans="1:6" ht="15.75" x14ac:dyDescent="0.25">
      <c r="A32" s="9">
        <v>28</v>
      </c>
      <c r="B32" s="19" t="s">
        <v>32</v>
      </c>
      <c r="C32" s="19" t="s">
        <v>12</v>
      </c>
      <c r="D32" s="25">
        <v>0.3</v>
      </c>
      <c r="F32" s="3" t="s">
        <v>206</v>
      </c>
    </row>
    <row r="33" spans="1:6" ht="15.75" x14ac:dyDescent="0.25">
      <c r="A33" s="9">
        <v>29</v>
      </c>
      <c r="B33" s="19" t="s">
        <v>42</v>
      </c>
      <c r="C33" s="19" t="s">
        <v>12</v>
      </c>
      <c r="D33" s="25">
        <f>12/40</f>
        <v>0.3</v>
      </c>
      <c r="F33" s="3" t="s">
        <v>206</v>
      </c>
    </row>
    <row r="34" spans="1:6" ht="15.75" x14ac:dyDescent="0.25">
      <c r="A34" s="9">
        <v>30</v>
      </c>
      <c r="B34" s="19" t="s">
        <v>50</v>
      </c>
      <c r="C34" s="19" t="s">
        <v>12</v>
      </c>
      <c r="D34" s="25">
        <f>12/40</f>
        <v>0.3</v>
      </c>
      <c r="F34" s="3" t="s">
        <v>206</v>
      </c>
    </row>
    <row r="35" spans="1:6" ht="15.75" x14ac:dyDescent="0.25">
      <c r="A35" s="9">
        <v>31</v>
      </c>
      <c r="B35" s="19" t="s">
        <v>48</v>
      </c>
      <c r="C35" s="19" t="s">
        <v>11</v>
      </c>
      <c r="D35" s="25">
        <v>0.28000000000000003</v>
      </c>
      <c r="F35" s="3" t="s">
        <v>206</v>
      </c>
    </row>
    <row r="36" spans="1:6" ht="15.75" x14ac:dyDescent="0.25">
      <c r="A36" s="9">
        <v>32</v>
      </c>
      <c r="B36" s="19" t="s">
        <v>54</v>
      </c>
      <c r="C36" s="19" t="s">
        <v>12</v>
      </c>
      <c r="D36" s="25">
        <v>0.28000000000000003</v>
      </c>
      <c r="F36" s="3" t="s">
        <v>206</v>
      </c>
    </row>
    <row r="37" spans="1:6" ht="15.75" x14ac:dyDescent="0.25">
      <c r="A37" s="9">
        <v>33</v>
      </c>
      <c r="B37" s="19" t="s">
        <v>14</v>
      </c>
      <c r="C37" s="19" t="s">
        <v>12</v>
      </c>
      <c r="D37" s="21">
        <v>0.27</v>
      </c>
      <c r="E37" s="3"/>
      <c r="F37" s="3" t="s">
        <v>206</v>
      </c>
    </row>
    <row r="38" spans="1:6" ht="15.75" x14ac:dyDescent="0.25">
      <c r="A38" s="9">
        <v>34</v>
      </c>
      <c r="B38" s="19" t="s">
        <v>16</v>
      </c>
      <c r="C38" s="19" t="s">
        <v>12</v>
      </c>
      <c r="D38" s="21">
        <v>0.27</v>
      </c>
      <c r="E38" s="3"/>
      <c r="F38" s="3" t="s">
        <v>206</v>
      </c>
    </row>
    <row r="39" spans="1:6" ht="15.75" x14ac:dyDescent="0.25">
      <c r="A39" s="9">
        <v>35</v>
      </c>
      <c r="B39" s="19" t="s">
        <v>25</v>
      </c>
      <c r="C39" s="19" t="s">
        <v>11</v>
      </c>
      <c r="D39" s="21">
        <v>0.25</v>
      </c>
      <c r="E39" s="7"/>
      <c r="F39" s="3" t="s">
        <v>206</v>
      </c>
    </row>
    <row r="40" spans="1:6" ht="15.75" x14ac:dyDescent="0.25">
      <c r="A40" s="9">
        <v>36</v>
      </c>
      <c r="B40" s="19" t="s">
        <v>34</v>
      </c>
      <c r="C40" s="19" t="s">
        <v>11</v>
      </c>
      <c r="D40" s="25">
        <f>10/40</f>
        <v>0.25</v>
      </c>
      <c r="F40" s="3" t="s">
        <v>206</v>
      </c>
    </row>
    <row r="41" spans="1:6" ht="15.75" x14ac:dyDescent="0.25">
      <c r="A41" s="9">
        <v>37</v>
      </c>
      <c r="B41" s="19" t="s">
        <v>33</v>
      </c>
      <c r="C41" s="19" t="s">
        <v>12</v>
      </c>
      <c r="D41" s="25">
        <v>0.23</v>
      </c>
      <c r="F41" s="3" t="s">
        <v>206</v>
      </c>
    </row>
    <row r="42" spans="1:6" ht="15.75" x14ac:dyDescent="0.25">
      <c r="A42" s="9">
        <v>38</v>
      </c>
      <c r="B42" s="19" t="s">
        <v>40</v>
      </c>
      <c r="C42" s="19" t="s">
        <v>11</v>
      </c>
      <c r="D42" s="25">
        <v>0.23</v>
      </c>
      <c r="F42" s="3" t="s">
        <v>206</v>
      </c>
    </row>
    <row r="43" spans="1:6" ht="15.75" x14ac:dyDescent="0.25">
      <c r="A43" s="9">
        <v>39</v>
      </c>
      <c r="B43" s="19" t="s">
        <v>53</v>
      </c>
      <c r="C43" s="19" t="s">
        <v>11</v>
      </c>
      <c r="D43" s="25">
        <v>0.23</v>
      </c>
      <c r="F43" s="3" t="s">
        <v>206</v>
      </c>
    </row>
    <row r="44" spans="1:6" ht="15.75" x14ac:dyDescent="0.25">
      <c r="A44" s="9">
        <v>40</v>
      </c>
      <c r="B44" s="19" t="s">
        <v>47</v>
      </c>
      <c r="C44" s="19" t="s">
        <v>11</v>
      </c>
      <c r="D44" s="25">
        <f>9/40</f>
        <v>0.22500000000000001</v>
      </c>
      <c r="F44" s="3" t="s">
        <v>206</v>
      </c>
    </row>
    <row r="45" spans="1:6" ht="15.75" x14ac:dyDescent="0.25">
      <c r="A45" s="9">
        <v>41</v>
      </c>
      <c r="B45" s="19" t="s">
        <v>17</v>
      </c>
      <c r="C45" s="19" t="s">
        <v>11</v>
      </c>
      <c r="D45" s="21">
        <v>0.22</v>
      </c>
      <c r="E45" s="3"/>
      <c r="F45" s="3" t="s">
        <v>206</v>
      </c>
    </row>
    <row r="46" spans="1:6" ht="15.75" x14ac:dyDescent="0.25">
      <c r="A46" s="9">
        <v>42</v>
      </c>
      <c r="B46" s="19" t="s">
        <v>19</v>
      </c>
      <c r="C46" s="19" t="s">
        <v>12</v>
      </c>
      <c r="D46" s="21">
        <v>0.2</v>
      </c>
      <c r="E46" s="3"/>
      <c r="F46" s="3" t="s">
        <v>206</v>
      </c>
    </row>
    <row r="47" spans="1:6" ht="15.75" x14ac:dyDescent="0.25">
      <c r="A47" s="9">
        <v>43</v>
      </c>
      <c r="B47" s="19" t="s">
        <v>24</v>
      </c>
      <c r="C47" s="19" t="s">
        <v>11</v>
      </c>
      <c r="D47" s="21">
        <v>0.2</v>
      </c>
      <c r="E47" s="7"/>
      <c r="F47" s="3" t="s">
        <v>206</v>
      </c>
    </row>
    <row r="48" spans="1:6" ht="15.75" x14ac:dyDescent="0.25">
      <c r="A48" s="9">
        <v>44</v>
      </c>
      <c r="B48" s="19" t="s">
        <v>44</v>
      </c>
      <c r="C48" s="19" t="s">
        <v>12</v>
      </c>
      <c r="D48" s="25">
        <v>0.2</v>
      </c>
      <c r="F48" s="3" t="s">
        <v>206</v>
      </c>
    </row>
    <row r="49" spans="1:6" ht="15.75" x14ac:dyDescent="0.25">
      <c r="A49" s="9">
        <v>45</v>
      </c>
      <c r="B49" s="19" t="s">
        <v>30</v>
      </c>
      <c r="C49" s="19" t="s">
        <v>11</v>
      </c>
      <c r="D49" s="25">
        <v>0.1</v>
      </c>
      <c r="F49" s="3" t="s">
        <v>206</v>
      </c>
    </row>
    <row r="50" spans="1:6" x14ac:dyDescent="0.25">
      <c r="D50" s="20"/>
    </row>
    <row r="51" spans="1:6" x14ac:dyDescent="0.25">
      <c r="D51" s="20"/>
    </row>
    <row r="52" spans="1:6" x14ac:dyDescent="0.25">
      <c r="D52" s="20"/>
    </row>
    <row r="53" spans="1:6" x14ac:dyDescent="0.25">
      <c r="D53" s="20"/>
    </row>
    <row r="54" spans="1:6" x14ac:dyDescent="0.25">
      <c r="D54" s="20"/>
    </row>
    <row r="55" spans="1:6" x14ac:dyDescent="0.25">
      <c r="D55" s="20"/>
    </row>
    <row r="56" spans="1:6" x14ac:dyDescent="0.25">
      <c r="D56" s="20"/>
    </row>
    <row r="57" spans="1:6" x14ac:dyDescent="0.25">
      <c r="D57" s="20"/>
    </row>
    <row r="58" spans="1:6" x14ac:dyDescent="0.25">
      <c r="D58" s="20"/>
    </row>
    <row r="59" spans="1:6" x14ac:dyDescent="0.25">
      <c r="D59" s="20"/>
    </row>
    <row r="60" spans="1:6" x14ac:dyDescent="0.25">
      <c r="D60" s="20"/>
    </row>
    <row r="61" spans="1:6" x14ac:dyDescent="0.25">
      <c r="D61" s="20"/>
    </row>
    <row r="62" spans="1:6" x14ac:dyDescent="0.25">
      <c r="D62" s="20"/>
    </row>
    <row r="63" spans="1:6" x14ac:dyDescent="0.25">
      <c r="D63" s="20"/>
    </row>
    <row r="64" spans="1:6" x14ac:dyDescent="0.25">
      <c r="D64" s="20"/>
    </row>
    <row r="65" spans="4:4" x14ac:dyDescent="0.25">
      <c r="D65" s="20"/>
    </row>
    <row r="66" spans="4:4" x14ac:dyDescent="0.25">
      <c r="D66" s="20"/>
    </row>
    <row r="67" spans="4:4" x14ac:dyDescent="0.25">
      <c r="D67" s="20"/>
    </row>
    <row r="68" spans="4:4" x14ac:dyDescent="0.25">
      <c r="D68" s="20"/>
    </row>
    <row r="69" spans="4:4" x14ac:dyDescent="0.25">
      <c r="D69" s="20"/>
    </row>
    <row r="70" spans="4:4" x14ac:dyDescent="0.25">
      <c r="D70" s="20"/>
    </row>
    <row r="71" spans="4:4" x14ac:dyDescent="0.25">
      <c r="D71" s="20"/>
    </row>
    <row r="72" spans="4:4" x14ac:dyDescent="0.25">
      <c r="D72" s="20"/>
    </row>
    <row r="73" spans="4:4" x14ac:dyDescent="0.25">
      <c r="D73" s="20"/>
    </row>
    <row r="74" spans="4:4" x14ac:dyDescent="0.25">
      <c r="D74" s="20"/>
    </row>
    <row r="75" spans="4:4" x14ac:dyDescent="0.25">
      <c r="D75" s="20"/>
    </row>
    <row r="76" spans="4:4" x14ac:dyDescent="0.25">
      <c r="D76" s="20"/>
    </row>
    <row r="77" spans="4:4" x14ac:dyDescent="0.25">
      <c r="D77" s="20"/>
    </row>
    <row r="78" spans="4:4" x14ac:dyDescent="0.25">
      <c r="D78" s="20"/>
    </row>
    <row r="79" spans="4:4" x14ac:dyDescent="0.25">
      <c r="D79" s="20"/>
    </row>
    <row r="80" spans="4:4" x14ac:dyDescent="0.25">
      <c r="D80" s="20"/>
    </row>
    <row r="81" spans="4:4" x14ac:dyDescent="0.25">
      <c r="D81" s="20"/>
    </row>
    <row r="82" spans="4:4" x14ac:dyDescent="0.25">
      <c r="D82" s="20"/>
    </row>
    <row r="83" spans="4:4" x14ac:dyDescent="0.25">
      <c r="D83" s="20"/>
    </row>
    <row r="84" spans="4:4" x14ac:dyDescent="0.25">
      <c r="D84" s="20"/>
    </row>
    <row r="85" spans="4:4" x14ac:dyDescent="0.25">
      <c r="D85" s="20"/>
    </row>
    <row r="86" spans="4:4" x14ac:dyDescent="0.25">
      <c r="D86" s="20"/>
    </row>
    <row r="87" spans="4:4" x14ac:dyDescent="0.25">
      <c r="D87" s="20"/>
    </row>
    <row r="88" spans="4:4" x14ac:dyDescent="0.25">
      <c r="D88" s="20"/>
    </row>
    <row r="89" spans="4:4" x14ac:dyDescent="0.25">
      <c r="D89" s="20"/>
    </row>
    <row r="90" spans="4:4" x14ac:dyDescent="0.25">
      <c r="D90" s="20"/>
    </row>
    <row r="91" spans="4:4" x14ac:dyDescent="0.25">
      <c r="D91" s="20"/>
    </row>
    <row r="92" spans="4:4" x14ac:dyDescent="0.25">
      <c r="D92" s="20"/>
    </row>
    <row r="93" spans="4:4" x14ac:dyDescent="0.25">
      <c r="D93" s="20"/>
    </row>
    <row r="94" spans="4:4" x14ac:dyDescent="0.25">
      <c r="D94" s="20"/>
    </row>
    <row r="95" spans="4:4" x14ac:dyDescent="0.25">
      <c r="D95" s="20"/>
    </row>
    <row r="96" spans="4:4" x14ac:dyDescent="0.25">
      <c r="D96" s="20"/>
    </row>
    <row r="97" spans="4:4" x14ac:dyDescent="0.25">
      <c r="D97" s="20"/>
    </row>
    <row r="98" spans="4:4" x14ac:dyDescent="0.25">
      <c r="D98" s="20"/>
    </row>
    <row r="99" spans="4:4" x14ac:dyDescent="0.25">
      <c r="D99" s="20"/>
    </row>
    <row r="100" spans="4:4" x14ac:dyDescent="0.25">
      <c r="D100" s="20"/>
    </row>
    <row r="101" spans="4:4" x14ac:dyDescent="0.25">
      <c r="D101" s="20"/>
    </row>
  </sheetData>
  <sortState ref="B5:F49">
    <sortCondition descending="1" ref="D5:D49"/>
  </sortState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I4" sqref="I4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8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63" x14ac:dyDescent="0.25">
      <c r="A2" s="17"/>
      <c r="B2" s="4" t="s">
        <v>200</v>
      </c>
      <c r="C2" s="14"/>
      <c r="D2" s="15"/>
      <c r="E2" s="15">
        <v>30</v>
      </c>
      <c r="F2" s="5" t="s">
        <v>216</v>
      </c>
    </row>
    <row r="3" spans="1:6" x14ac:dyDescent="0.25">
      <c r="A3" s="18"/>
      <c r="B3" s="16"/>
      <c r="C3" s="16"/>
      <c r="D3" s="16"/>
      <c r="E3" s="16"/>
      <c r="F3" s="16"/>
    </row>
    <row r="4" spans="1:6" ht="47.25" x14ac:dyDescent="0.25">
      <c r="A4" s="1" t="s">
        <v>0</v>
      </c>
      <c r="B4" s="1" t="s">
        <v>2</v>
      </c>
      <c r="C4" s="1" t="s">
        <v>3</v>
      </c>
      <c r="D4" s="1" t="s">
        <v>209</v>
      </c>
      <c r="E4" s="1" t="s">
        <v>1</v>
      </c>
      <c r="F4" s="2" t="s">
        <v>4</v>
      </c>
    </row>
    <row r="5" spans="1:6" ht="15.75" x14ac:dyDescent="0.25">
      <c r="A5" s="6">
        <v>1</v>
      </c>
      <c r="B5" s="19" t="s">
        <v>67</v>
      </c>
      <c r="C5" s="19" t="s">
        <v>12</v>
      </c>
      <c r="D5" s="22">
        <v>0.93</v>
      </c>
      <c r="E5" s="3" t="s">
        <v>211</v>
      </c>
      <c r="F5" s="3" t="s">
        <v>208</v>
      </c>
    </row>
    <row r="6" spans="1:6" ht="15.75" x14ac:dyDescent="0.25">
      <c r="A6" s="6">
        <v>2</v>
      </c>
      <c r="B6" s="19" t="s">
        <v>78</v>
      </c>
      <c r="C6" s="19" t="s">
        <v>12</v>
      </c>
      <c r="D6" s="25">
        <v>0.75</v>
      </c>
      <c r="E6" s="24" t="s">
        <v>212</v>
      </c>
      <c r="F6" s="3" t="s">
        <v>205</v>
      </c>
    </row>
    <row r="7" spans="1:6" ht="15.75" x14ac:dyDescent="0.25">
      <c r="A7" s="6">
        <v>3</v>
      </c>
      <c r="B7" s="19" t="s">
        <v>71</v>
      </c>
      <c r="C7" s="19" t="s">
        <v>12</v>
      </c>
      <c r="D7" s="22">
        <v>0.73</v>
      </c>
      <c r="E7" s="3" t="s">
        <v>213</v>
      </c>
      <c r="F7" s="3" t="s">
        <v>205</v>
      </c>
    </row>
    <row r="8" spans="1:6" ht="15.75" x14ac:dyDescent="0.25">
      <c r="A8" s="6">
        <v>4</v>
      </c>
      <c r="B8" s="19" t="s">
        <v>85</v>
      </c>
      <c r="C8" s="19" t="s">
        <v>11</v>
      </c>
      <c r="D8" s="25">
        <v>0.7</v>
      </c>
      <c r="F8" s="3" t="s">
        <v>205</v>
      </c>
    </row>
    <row r="9" spans="1:6" ht="15.75" x14ac:dyDescent="0.25">
      <c r="A9" s="6">
        <v>5</v>
      </c>
      <c r="B9" s="19" t="s">
        <v>60</v>
      </c>
      <c r="C9" s="19" t="s">
        <v>12</v>
      </c>
      <c r="D9" s="22">
        <v>0.57999999999999996</v>
      </c>
      <c r="E9" s="3"/>
      <c r="F9" s="3" t="s">
        <v>205</v>
      </c>
    </row>
    <row r="10" spans="1:6" ht="15.75" x14ac:dyDescent="0.25">
      <c r="A10" s="6">
        <v>6</v>
      </c>
      <c r="B10" s="19" t="s">
        <v>62</v>
      </c>
      <c r="C10" s="19" t="s">
        <v>11</v>
      </c>
      <c r="D10" s="22">
        <v>0.55000000000000004</v>
      </c>
      <c r="E10" s="3"/>
      <c r="F10" s="3" t="s">
        <v>205</v>
      </c>
    </row>
    <row r="11" spans="1:6" ht="15.75" x14ac:dyDescent="0.25">
      <c r="A11" s="6">
        <v>7</v>
      </c>
      <c r="B11" s="19" t="s">
        <v>66</v>
      </c>
      <c r="C11" s="19" t="s">
        <v>12</v>
      </c>
      <c r="D11" s="22">
        <v>0.55000000000000004</v>
      </c>
      <c r="E11" s="3"/>
      <c r="F11" s="3" t="s">
        <v>205</v>
      </c>
    </row>
    <row r="12" spans="1:6" ht="15.75" x14ac:dyDescent="0.25">
      <c r="A12" s="6">
        <v>8</v>
      </c>
      <c r="B12" s="19" t="s">
        <v>74</v>
      </c>
      <c r="C12" s="19" t="s">
        <v>11</v>
      </c>
      <c r="D12" s="22">
        <v>0.53</v>
      </c>
      <c r="E12" s="7"/>
      <c r="F12" s="3" t="s">
        <v>205</v>
      </c>
    </row>
    <row r="13" spans="1:6" ht="15.75" x14ac:dyDescent="0.25">
      <c r="A13" s="6">
        <v>9</v>
      </c>
      <c r="B13" s="19" t="s">
        <v>84</v>
      </c>
      <c r="C13" s="19" t="s">
        <v>11</v>
      </c>
      <c r="D13" s="25">
        <v>0.5</v>
      </c>
      <c r="F13" s="3" t="s">
        <v>205</v>
      </c>
    </row>
    <row r="14" spans="1:6" ht="15.75" x14ac:dyDescent="0.25">
      <c r="A14" s="6">
        <v>10</v>
      </c>
      <c r="B14" s="19" t="s">
        <v>65</v>
      </c>
      <c r="C14" s="19" t="s">
        <v>11</v>
      </c>
      <c r="D14" s="22">
        <v>0.48</v>
      </c>
      <c r="E14" s="3"/>
      <c r="F14" s="3" t="s">
        <v>206</v>
      </c>
    </row>
    <row r="15" spans="1:6" ht="15.75" x14ac:dyDescent="0.25">
      <c r="A15" s="6">
        <v>11</v>
      </c>
      <c r="B15" s="19" t="s">
        <v>58</v>
      </c>
      <c r="C15" s="19" t="s">
        <v>12</v>
      </c>
      <c r="D15" s="21">
        <v>0.45</v>
      </c>
      <c r="E15" s="3"/>
      <c r="F15" s="3" t="s">
        <v>206</v>
      </c>
    </row>
    <row r="16" spans="1:6" ht="15.75" x14ac:dyDescent="0.25">
      <c r="A16" s="6">
        <v>12</v>
      </c>
      <c r="B16" s="19" t="s">
        <v>80</v>
      </c>
      <c r="C16" s="19" t="s">
        <v>11</v>
      </c>
      <c r="D16" s="25">
        <v>0.45</v>
      </c>
      <c r="F16" s="3" t="s">
        <v>206</v>
      </c>
    </row>
    <row r="17" spans="1:6" ht="15.75" x14ac:dyDescent="0.25">
      <c r="A17" s="6">
        <v>13</v>
      </c>
      <c r="B17" s="19" t="s">
        <v>72</v>
      </c>
      <c r="C17" s="19" t="s">
        <v>11</v>
      </c>
      <c r="D17" s="22">
        <v>0.43</v>
      </c>
      <c r="E17" s="7"/>
      <c r="F17" s="3" t="s">
        <v>206</v>
      </c>
    </row>
    <row r="18" spans="1:6" ht="15.75" x14ac:dyDescent="0.25">
      <c r="A18" s="6">
        <v>14</v>
      </c>
      <c r="B18" s="19" t="s">
        <v>73</v>
      </c>
      <c r="C18" s="19" t="s">
        <v>12</v>
      </c>
      <c r="D18" s="22">
        <v>0.43</v>
      </c>
      <c r="E18" s="7"/>
      <c r="F18" s="3" t="s">
        <v>206</v>
      </c>
    </row>
    <row r="19" spans="1:6" ht="15.75" x14ac:dyDescent="0.25">
      <c r="A19" s="6">
        <v>15</v>
      </c>
      <c r="B19" s="19" t="s">
        <v>79</v>
      </c>
      <c r="C19" s="19" t="s">
        <v>11</v>
      </c>
      <c r="D19" s="25">
        <v>0.43</v>
      </c>
      <c r="F19" s="3" t="s">
        <v>206</v>
      </c>
    </row>
    <row r="20" spans="1:6" ht="15.75" x14ac:dyDescent="0.25">
      <c r="A20" s="6">
        <v>16</v>
      </c>
      <c r="B20" s="19" t="s">
        <v>59</v>
      </c>
      <c r="C20" s="19" t="s">
        <v>12</v>
      </c>
      <c r="D20" s="21">
        <v>0.4</v>
      </c>
      <c r="E20" s="3"/>
      <c r="F20" s="3" t="s">
        <v>206</v>
      </c>
    </row>
    <row r="21" spans="1:6" ht="15.75" x14ac:dyDescent="0.25">
      <c r="A21" s="6">
        <v>17</v>
      </c>
      <c r="B21" s="19" t="s">
        <v>57</v>
      </c>
      <c r="C21" s="19" t="s">
        <v>11</v>
      </c>
      <c r="D21" s="21">
        <v>0.38</v>
      </c>
      <c r="E21" s="3"/>
      <c r="F21" s="3" t="s">
        <v>206</v>
      </c>
    </row>
    <row r="22" spans="1:6" ht="15.75" x14ac:dyDescent="0.25">
      <c r="A22" s="6">
        <v>18</v>
      </c>
      <c r="B22" s="19" t="s">
        <v>69</v>
      </c>
      <c r="C22" s="19" t="s">
        <v>11</v>
      </c>
      <c r="D22" s="22">
        <v>0.38</v>
      </c>
      <c r="E22" s="7"/>
      <c r="F22" s="3" t="s">
        <v>206</v>
      </c>
    </row>
    <row r="23" spans="1:6" ht="15.75" x14ac:dyDescent="0.25">
      <c r="A23" s="6">
        <v>19</v>
      </c>
      <c r="B23" s="19" t="s">
        <v>70</v>
      </c>
      <c r="C23" s="19" t="s">
        <v>11</v>
      </c>
      <c r="D23" s="22">
        <v>0.38</v>
      </c>
      <c r="E23" s="7"/>
      <c r="F23" s="3" t="s">
        <v>206</v>
      </c>
    </row>
    <row r="24" spans="1:6" ht="15.75" x14ac:dyDescent="0.25">
      <c r="A24" s="6">
        <v>20</v>
      </c>
      <c r="B24" s="19" t="s">
        <v>64</v>
      </c>
      <c r="C24" s="19" t="s">
        <v>11</v>
      </c>
      <c r="D24" s="22">
        <v>0.35</v>
      </c>
      <c r="E24" s="3"/>
      <c r="F24" s="3" t="s">
        <v>206</v>
      </c>
    </row>
    <row r="25" spans="1:6" ht="15.75" x14ac:dyDescent="0.25">
      <c r="A25" s="6">
        <v>21</v>
      </c>
      <c r="B25" s="19" t="s">
        <v>75</v>
      </c>
      <c r="C25" s="19" t="s">
        <v>11</v>
      </c>
      <c r="D25" s="22">
        <v>0.35</v>
      </c>
      <c r="E25" s="7"/>
      <c r="F25" s="3" t="s">
        <v>206</v>
      </c>
    </row>
    <row r="26" spans="1:6" ht="15.75" x14ac:dyDescent="0.25">
      <c r="A26" s="6">
        <v>22</v>
      </c>
      <c r="B26" s="19" t="s">
        <v>77</v>
      </c>
      <c r="C26" s="19" t="s">
        <v>12</v>
      </c>
      <c r="D26" s="25">
        <v>0.35</v>
      </c>
      <c r="F26" s="3" t="s">
        <v>206</v>
      </c>
    </row>
    <row r="27" spans="1:6" ht="15.75" x14ac:dyDescent="0.25">
      <c r="A27" s="6">
        <v>23</v>
      </c>
      <c r="B27" s="19" t="s">
        <v>63</v>
      </c>
      <c r="C27" s="19" t="s">
        <v>11</v>
      </c>
      <c r="D27" s="22">
        <v>0.33</v>
      </c>
      <c r="E27" s="3"/>
      <c r="F27" s="3" t="s">
        <v>206</v>
      </c>
    </row>
    <row r="28" spans="1:6" ht="15.75" x14ac:dyDescent="0.25">
      <c r="A28" s="6">
        <v>24</v>
      </c>
      <c r="B28" s="19" t="s">
        <v>68</v>
      </c>
      <c r="C28" s="19" t="s">
        <v>11</v>
      </c>
      <c r="D28" s="22">
        <v>0.33</v>
      </c>
      <c r="E28" s="7"/>
      <c r="F28" s="3" t="s">
        <v>206</v>
      </c>
    </row>
    <row r="29" spans="1:6" ht="15.75" x14ac:dyDescent="0.25">
      <c r="A29" s="6">
        <v>25</v>
      </c>
      <c r="B29" s="19" t="s">
        <v>82</v>
      </c>
      <c r="C29" s="19" t="s">
        <v>11</v>
      </c>
      <c r="D29" s="25">
        <v>0.3</v>
      </c>
      <c r="F29" s="3" t="s">
        <v>206</v>
      </c>
    </row>
    <row r="30" spans="1:6" ht="15.75" x14ac:dyDescent="0.25">
      <c r="A30" s="6">
        <v>26</v>
      </c>
      <c r="B30" s="19" t="s">
        <v>83</v>
      </c>
      <c r="C30" s="19" t="s">
        <v>12</v>
      </c>
      <c r="D30" s="25">
        <v>0.3</v>
      </c>
      <c r="F30" s="3" t="s">
        <v>206</v>
      </c>
    </row>
    <row r="31" spans="1:6" ht="15.75" x14ac:dyDescent="0.25">
      <c r="A31" s="6">
        <v>27</v>
      </c>
      <c r="B31" s="19" t="s">
        <v>61</v>
      </c>
      <c r="C31" s="19" t="s">
        <v>12</v>
      </c>
      <c r="D31" s="22">
        <v>0.25</v>
      </c>
      <c r="E31" s="3"/>
      <c r="F31" s="3" t="s">
        <v>206</v>
      </c>
    </row>
    <row r="32" spans="1:6" ht="15.75" x14ac:dyDescent="0.25">
      <c r="A32" s="6">
        <v>28</v>
      </c>
      <c r="B32" s="19" t="s">
        <v>76</v>
      </c>
      <c r="C32" s="19" t="s">
        <v>12</v>
      </c>
      <c r="D32" s="22">
        <v>0.23</v>
      </c>
      <c r="E32" s="7"/>
      <c r="F32" s="3" t="s">
        <v>206</v>
      </c>
    </row>
    <row r="33" spans="1:6" ht="15.75" x14ac:dyDescent="0.25">
      <c r="A33" s="6">
        <v>29</v>
      </c>
      <c r="B33" s="19" t="s">
        <v>81</v>
      </c>
      <c r="C33" s="19" t="s">
        <v>11</v>
      </c>
      <c r="D33" s="25">
        <v>0.2</v>
      </c>
      <c r="F33" s="3" t="s">
        <v>206</v>
      </c>
    </row>
    <row r="34" spans="1:6" ht="15.75" x14ac:dyDescent="0.25">
      <c r="A34" s="6">
        <v>30</v>
      </c>
      <c r="B34" s="19" t="s">
        <v>86</v>
      </c>
      <c r="C34" s="19" t="s">
        <v>11</v>
      </c>
      <c r="D34" s="25">
        <v>0.2</v>
      </c>
      <c r="F34" s="3" t="s">
        <v>206</v>
      </c>
    </row>
  </sheetData>
  <sortState ref="B5:F34">
    <sortCondition descending="1" ref="D5:D34"/>
  </sortState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2" sqref="C2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140625" style="8" customWidth="1"/>
    <col min="5" max="5" width="13.42578125" style="8" customWidth="1"/>
    <col min="6" max="6" width="13" style="8" customWidth="1"/>
    <col min="7" max="7" width="20.7109375" style="8" customWidth="1"/>
  </cols>
  <sheetData>
    <row r="1" spans="1:7" ht="42.75" x14ac:dyDescent="0.25">
      <c r="A1" s="10"/>
      <c r="B1" s="4" t="s">
        <v>8</v>
      </c>
      <c r="C1" s="11" t="s">
        <v>10</v>
      </c>
      <c r="D1" s="11"/>
      <c r="E1" s="12" t="s">
        <v>6</v>
      </c>
      <c r="F1" s="13" t="s">
        <v>5</v>
      </c>
      <c r="G1" s="1" t="s">
        <v>7</v>
      </c>
    </row>
    <row r="2" spans="1:7" ht="63" x14ac:dyDescent="0.25">
      <c r="A2" s="17"/>
      <c r="B2" s="4" t="s">
        <v>9</v>
      </c>
      <c r="C2" s="14"/>
      <c r="D2" s="14"/>
      <c r="E2" s="15"/>
      <c r="F2" s="15">
        <v>28</v>
      </c>
      <c r="G2" s="5" t="s">
        <v>216</v>
      </c>
    </row>
    <row r="3" spans="1:7" x14ac:dyDescent="0.25">
      <c r="A3" s="18"/>
      <c r="B3" s="16" t="s">
        <v>200</v>
      </c>
      <c r="C3" s="16"/>
      <c r="D3" s="16"/>
      <c r="E3" s="16"/>
      <c r="F3" s="16"/>
      <c r="G3" s="16"/>
    </row>
    <row r="4" spans="1:7" ht="63" x14ac:dyDescent="0.25">
      <c r="A4" s="1" t="s">
        <v>0</v>
      </c>
      <c r="B4" s="1" t="s">
        <v>2</v>
      </c>
      <c r="C4" s="1" t="s">
        <v>3</v>
      </c>
      <c r="D4" s="1" t="s">
        <v>210</v>
      </c>
      <c r="E4" s="1" t="s">
        <v>207</v>
      </c>
      <c r="F4" s="1" t="s">
        <v>1</v>
      </c>
      <c r="G4" s="2" t="s">
        <v>4</v>
      </c>
    </row>
    <row r="5" spans="1:7" ht="15.75" x14ac:dyDescent="0.25">
      <c r="A5" s="3">
        <v>1</v>
      </c>
      <c r="B5" s="19" t="s">
        <v>104</v>
      </c>
      <c r="C5" s="19" t="s">
        <v>11</v>
      </c>
      <c r="D5" s="23">
        <f>E5/42</f>
        <v>0.66666666666666663</v>
      </c>
      <c r="E5" s="24">
        <v>28</v>
      </c>
      <c r="F5" s="24" t="s">
        <v>211</v>
      </c>
      <c r="G5" s="3" t="s">
        <v>208</v>
      </c>
    </row>
    <row r="6" spans="1:7" ht="15.75" x14ac:dyDescent="0.25">
      <c r="A6" s="3">
        <v>2</v>
      </c>
      <c r="B6" s="19" t="s">
        <v>101</v>
      </c>
      <c r="C6" s="19" t="s">
        <v>12</v>
      </c>
      <c r="D6" s="23">
        <f>E6/42</f>
        <v>0.52380952380952384</v>
      </c>
      <c r="E6" s="24">
        <v>22</v>
      </c>
      <c r="F6" s="24" t="s">
        <v>212</v>
      </c>
      <c r="G6" s="3" t="s">
        <v>205</v>
      </c>
    </row>
    <row r="7" spans="1:7" ht="15.75" x14ac:dyDescent="0.25">
      <c r="A7" s="3">
        <v>3</v>
      </c>
      <c r="B7" s="19" t="s">
        <v>99</v>
      </c>
      <c r="C7" s="19" t="s">
        <v>12</v>
      </c>
      <c r="D7" s="23">
        <f>E7/42</f>
        <v>0.5</v>
      </c>
      <c r="E7" s="24">
        <v>21</v>
      </c>
      <c r="F7" s="24" t="s">
        <v>213</v>
      </c>
      <c r="G7" s="3" t="s">
        <v>205</v>
      </c>
    </row>
    <row r="8" spans="1:7" ht="15.75" x14ac:dyDescent="0.25">
      <c r="A8" s="3">
        <v>4</v>
      </c>
      <c r="B8" s="19" t="s">
        <v>91</v>
      </c>
      <c r="C8" s="19" t="s">
        <v>12</v>
      </c>
      <c r="D8" s="23">
        <f>E8/42</f>
        <v>0.47619047619047616</v>
      </c>
      <c r="E8" s="3">
        <v>20</v>
      </c>
      <c r="F8" s="7"/>
      <c r="G8" s="3" t="s">
        <v>206</v>
      </c>
    </row>
    <row r="9" spans="1:7" ht="15.75" x14ac:dyDescent="0.25">
      <c r="A9" s="3">
        <v>5</v>
      </c>
      <c r="B9" s="19" t="s">
        <v>87</v>
      </c>
      <c r="C9" s="19" t="s">
        <v>12</v>
      </c>
      <c r="D9" s="23">
        <v>0.45</v>
      </c>
      <c r="E9" s="9">
        <v>19</v>
      </c>
      <c r="F9" s="3"/>
      <c r="G9" s="3" t="s">
        <v>206</v>
      </c>
    </row>
    <row r="10" spans="1:7" ht="15.75" x14ac:dyDescent="0.25">
      <c r="A10" s="3">
        <v>6</v>
      </c>
      <c r="B10" s="19" t="s">
        <v>88</v>
      </c>
      <c r="C10" s="19" t="s">
        <v>12</v>
      </c>
      <c r="D10" s="23">
        <v>0.43</v>
      </c>
      <c r="E10" s="3">
        <v>18</v>
      </c>
      <c r="F10" s="7"/>
      <c r="G10" s="3" t="s">
        <v>206</v>
      </c>
    </row>
    <row r="11" spans="1:7" ht="15.75" x14ac:dyDescent="0.25">
      <c r="A11" s="3">
        <v>7</v>
      </c>
      <c r="B11" s="19" t="s">
        <v>110</v>
      </c>
      <c r="C11" s="19" t="s">
        <v>12</v>
      </c>
      <c r="D11" s="23">
        <f>E11/42</f>
        <v>0.42857142857142855</v>
      </c>
      <c r="E11" s="24">
        <v>18</v>
      </c>
      <c r="G11" s="3" t="s">
        <v>206</v>
      </c>
    </row>
    <row r="12" spans="1:7" ht="15.75" x14ac:dyDescent="0.25">
      <c r="A12" s="3">
        <v>8</v>
      </c>
      <c r="B12" s="19" t="s">
        <v>95</v>
      </c>
      <c r="C12" s="19" t="s">
        <v>11</v>
      </c>
      <c r="D12" s="23">
        <f>E12/42</f>
        <v>0.40476190476190477</v>
      </c>
      <c r="E12" s="24">
        <v>17</v>
      </c>
      <c r="G12" s="3" t="s">
        <v>206</v>
      </c>
    </row>
    <row r="13" spans="1:7" ht="15.75" x14ac:dyDescent="0.25">
      <c r="A13" s="3">
        <v>9</v>
      </c>
      <c r="B13" s="19" t="s">
        <v>100</v>
      </c>
      <c r="C13" s="19" t="s">
        <v>12</v>
      </c>
      <c r="D13" s="23">
        <f>E13/42</f>
        <v>0.38095238095238093</v>
      </c>
      <c r="E13" s="24">
        <v>16</v>
      </c>
      <c r="G13" s="3" t="s">
        <v>206</v>
      </c>
    </row>
    <row r="14" spans="1:7" ht="15.75" x14ac:dyDescent="0.25">
      <c r="A14" s="3">
        <v>10</v>
      </c>
      <c r="B14" s="19" t="s">
        <v>111</v>
      </c>
      <c r="C14" s="19" t="s">
        <v>11</v>
      </c>
      <c r="D14" s="23">
        <f>E14/42</f>
        <v>0.38095238095238093</v>
      </c>
      <c r="E14" s="24">
        <v>16</v>
      </c>
      <c r="G14" s="3" t="s">
        <v>206</v>
      </c>
    </row>
    <row r="15" spans="1:7" ht="15.75" x14ac:dyDescent="0.25">
      <c r="A15" s="3">
        <v>11</v>
      </c>
      <c r="B15" s="19" t="s">
        <v>96</v>
      </c>
      <c r="C15" s="19" t="s">
        <v>11</v>
      </c>
      <c r="D15" s="23">
        <v>0.36</v>
      </c>
      <c r="E15" s="24">
        <v>15</v>
      </c>
      <c r="G15" s="3" t="s">
        <v>206</v>
      </c>
    </row>
    <row r="16" spans="1:7" ht="15.75" x14ac:dyDescent="0.25">
      <c r="A16" s="3">
        <v>12</v>
      </c>
      <c r="B16" s="19" t="s">
        <v>108</v>
      </c>
      <c r="C16" s="19" t="s">
        <v>11</v>
      </c>
      <c r="D16" s="23">
        <f>E16/42</f>
        <v>0.35714285714285715</v>
      </c>
      <c r="E16" s="24">
        <v>15</v>
      </c>
      <c r="G16" s="3" t="s">
        <v>206</v>
      </c>
    </row>
    <row r="17" spans="1:7" ht="15.75" x14ac:dyDescent="0.25">
      <c r="A17" s="3">
        <v>13</v>
      </c>
      <c r="B17" s="19" t="s">
        <v>93</v>
      </c>
      <c r="C17" s="19" t="s">
        <v>12</v>
      </c>
      <c r="D17" s="23">
        <f>E17/42</f>
        <v>0.33333333333333331</v>
      </c>
      <c r="E17" s="24">
        <v>14</v>
      </c>
      <c r="G17" s="3" t="s">
        <v>206</v>
      </c>
    </row>
    <row r="18" spans="1:7" ht="15.75" x14ac:dyDescent="0.25">
      <c r="A18" s="3">
        <v>14</v>
      </c>
      <c r="B18" s="19" t="s">
        <v>98</v>
      </c>
      <c r="C18" s="19" t="s">
        <v>12</v>
      </c>
      <c r="D18" s="23">
        <f>E18/42</f>
        <v>0.33333333333333331</v>
      </c>
      <c r="E18" s="24">
        <v>14</v>
      </c>
      <c r="G18" s="3" t="s">
        <v>206</v>
      </c>
    </row>
    <row r="19" spans="1:7" ht="15.75" x14ac:dyDescent="0.25">
      <c r="A19" s="3">
        <v>15</v>
      </c>
      <c r="B19" s="19" t="s">
        <v>103</v>
      </c>
      <c r="C19" s="19" t="s">
        <v>12</v>
      </c>
      <c r="D19" s="23">
        <f>E19/42</f>
        <v>0.33333333333333331</v>
      </c>
      <c r="E19" s="24">
        <v>14</v>
      </c>
      <c r="G19" s="3" t="s">
        <v>206</v>
      </c>
    </row>
    <row r="20" spans="1:7" ht="15.75" x14ac:dyDescent="0.25">
      <c r="A20" s="3">
        <v>16</v>
      </c>
      <c r="B20" s="19" t="s">
        <v>97</v>
      </c>
      <c r="C20" s="19" t="s">
        <v>11</v>
      </c>
      <c r="D20" s="23">
        <f>E20/42</f>
        <v>0.30952380952380953</v>
      </c>
      <c r="E20" s="24">
        <v>13</v>
      </c>
      <c r="G20" s="3" t="s">
        <v>206</v>
      </c>
    </row>
    <row r="21" spans="1:7" ht="15.75" x14ac:dyDescent="0.25">
      <c r="A21" s="3">
        <v>17</v>
      </c>
      <c r="B21" s="19" t="s">
        <v>107</v>
      </c>
      <c r="C21" s="19" t="s">
        <v>11</v>
      </c>
      <c r="D21" s="23">
        <f>E21/42</f>
        <v>0.2857142857142857</v>
      </c>
      <c r="E21" s="24">
        <v>12</v>
      </c>
      <c r="G21" s="3" t="s">
        <v>206</v>
      </c>
    </row>
    <row r="22" spans="1:7" ht="15.75" x14ac:dyDescent="0.25">
      <c r="A22" s="3">
        <v>18</v>
      </c>
      <c r="B22" s="19" t="s">
        <v>102</v>
      </c>
      <c r="C22" s="19" t="s">
        <v>11</v>
      </c>
      <c r="D22" s="23">
        <f>E22/42</f>
        <v>0.26190476190476192</v>
      </c>
      <c r="E22" s="24">
        <v>11</v>
      </c>
      <c r="G22" s="3" t="s">
        <v>206</v>
      </c>
    </row>
    <row r="23" spans="1:7" ht="15.75" x14ac:dyDescent="0.25">
      <c r="A23" s="3">
        <v>19</v>
      </c>
      <c r="B23" s="19" t="s">
        <v>105</v>
      </c>
      <c r="C23" s="19" t="s">
        <v>11</v>
      </c>
      <c r="D23" s="23">
        <f>E23/42</f>
        <v>0.26190476190476192</v>
      </c>
      <c r="E23" s="24">
        <v>11</v>
      </c>
      <c r="G23" s="3" t="s">
        <v>206</v>
      </c>
    </row>
    <row r="24" spans="1:7" ht="15.75" x14ac:dyDescent="0.25">
      <c r="A24" s="3">
        <v>20</v>
      </c>
      <c r="B24" s="19" t="s">
        <v>113</v>
      </c>
      <c r="C24" s="19" t="s">
        <v>12</v>
      </c>
      <c r="D24" s="23">
        <f>E24/42</f>
        <v>0.26190476190476192</v>
      </c>
      <c r="E24" s="24">
        <v>11</v>
      </c>
      <c r="G24" s="3" t="s">
        <v>206</v>
      </c>
    </row>
    <row r="25" spans="1:7" ht="15.75" x14ac:dyDescent="0.25">
      <c r="A25" s="3">
        <v>21</v>
      </c>
      <c r="B25" s="19" t="s">
        <v>90</v>
      </c>
      <c r="C25" s="19" t="s">
        <v>11</v>
      </c>
      <c r="D25" s="23">
        <f>E25/42</f>
        <v>0.23809523809523808</v>
      </c>
      <c r="E25" s="3">
        <v>10</v>
      </c>
      <c r="F25" s="7"/>
      <c r="G25" s="3" t="s">
        <v>206</v>
      </c>
    </row>
    <row r="26" spans="1:7" ht="15.75" x14ac:dyDescent="0.25">
      <c r="A26" s="3">
        <v>22</v>
      </c>
      <c r="B26" s="19" t="s">
        <v>112</v>
      </c>
      <c r="C26" s="19" t="s">
        <v>11</v>
      </c>
      <c r="D26" s="23">
        <f>E26/42</f>
        <v>0.23809523809523808</v>
      </c>
      <c r="E26" s="24">
        <v>10</v>
      </c>
      <c r="G26" s="3" t="s">
        <v>206</v>
      </c>
    </row>
    <row r="27" spans="1:7" ht="15.75" x14ac:dyDescent="0.25">
      <c r="A27" s="3">
        <v>23</v>
      </c>
      <c r="B27" s="19" t="s">
        <v>215</v>
      </c>
      <c r="C27" s="19" t="s">
        <v>11</v>
      </c>
      <c r="D27" s="23">
        <f>E27/42</f>
        <v>0.19047619047619047</v>
      </c>
      <c r="E27" s="24">
        <v>8</v>
      </c>
      <c r="G27" s="3" t="s">
        <v>206</v>
      </c>
    </row>
    <row r="28" spans="1:7" ht="15.75" x14ac:dyDescent="0.25">
      <c r="A28" s="3">
        <v>24</v>
      </c>
      <c r="B28" s="19" t="s">
        <v>89</v>
      </c>
      <c r="C28" s="19" t="s">
        <v>11</v>
      </c>
      <c r="D28" s="23">
        <f>E28/42</f>
        <v>0.16666666666666666</v>
      </c>
      <c r="E28" s="3">
        <v>7</v>
      </c>
      <c r="F28" s="7"/>
      <c r="G28" s="3" t="s">
        <v>206</v>
      </c>
    </row>
    <row r="29" spans="1:7" ht="15.75" x14ac:dyDescent="0.25">
      <c r="A29" s="3">
        <v>25</v>
      </c>
      <c r="B29" s="19" t="s">
        <v>92</v>
      </c>
      <c r="C29" s="19" t="s">
        <v>12</v>
      </c>
      <c r="D29" s="23">
        <f>E29/42</f>
        <v>0.16666666666666666</v>
      </c>
      <c r="E29" s="3">
        <v>7</v>
      </c>
      <c r="F29" s="7"/>
      <c r="G29" s="3" t="s">
        <v>206</v>
      </c>
    </row>
    <row r="30" spans="1:7" ht="15.75" x14ac:dyDescent="0.25">
      <c r="A30" s="3">
        <v>26</v>
      </c>
      <c r="B30" s="19" t="s">
        <v>106</v>
      </c>
      <c r="C30" s="19" t="s">
        <v>12</v>
      </c>
      <c r="D30" s="23">
        <f>E30/42</f>
        <v>0.14285714285714285</v>
      </c>
      <c r="E30" s="24">
        <v>6</v>
      </c>
      <c r="G30" s="3" t="s">
        <v>206</v>
      </c>
    </row>
    <row r="31" spans="1:7" ht="15.75" x14ac:dyDescent="0.25">
      <c r="A31" s="3">
        <v>27</v>
      </c>
      <c r="B31" s="19" t="s">
        <v>109</v>
      </c>
      <c r="C31" s="19" t="s">
        <v>11</v>
      </c>
      <c r="D31" s="23">
        <f>E31/42</f>
        <v>0.14285714285714285</v>
      </c>
      <c r="E31" s="24">
        <v>6</v>
      </c>
      <c r="G31" s="3" t="s">
        <v>206</v>
      </c>
    </row>
    <row r="32" spans="1:7" ht="15.75" x14ac:dyDescent="0.25">
      <c r="A32" s="3">
        <v>28</v>
      </c>
      <c r="B32" s="19" t="s">
        <v>94</v>
      </c>
      <c r="C32" s="19" t="s">
        <v>11</v>
      </c>
      <c r="D32" s="23">
        <f>E32/42</f>
        <v>0.11904761904761904</v>
      </c>
      <c r="E32" s="24">
        <v>5</v>
      </c>
      <c r="G32" s="3" t="s">
        <v>206</v>
      </c>
    </row>
  </sheetData>
  <sortState ref="B5:G32">
    <sortCondition descending="1" ref="D5:D32"/>
  </sortState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8" sqref="I8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4.42578125" style="8" customWidth="1"/>
    <col min="5" max="5" width="13.42578125" style="8" customWidth="1"/>
    <col min="6" max="6" width="13" style="8" customWidth="1"/>
    <col min="7" max="7" width="20.7109375" style="8" customWidth="1"/>
  </cols>
  <sheetData>
    <row r="1" spans="1:7" ht="42.75" x14ac:dyDescent="0.25">
      <c r="A1" s="10"/>
      <c r="B1" s="4" t="s">
        <v>8</v>
      </c>
      <c r="C1" s="11" t="s">
        <v>10</v>
      </c>
      <c r="D1" s="11"/>
      <c r="E1" s="12" t="s">
        <v>6</v>
      </c>
      <c r="F1" s="13" t="s">
        <v>5</v>
      </c>
      <c r="G1" s="1" t="s">
        <v>7</v>
      </c>
    </row>
    <row r="2" spans="1:7" ht="63" x14ac:dyDescent="0.25">
      <c r="A2" s="17"/>
      <c r="B2" s="4" t="s">
        <v>9</v>
      </c>
      <c r="C2" s="14"/>
      <c r="D2" s="14"/>
      <c r="E2" s="15"/>
      <c r="F2" s="15">
        <v>29</v>
      </c>
      <c r="G2" s="5" t="s">
        <v>216</v>
      </c>
    </row>
    <row r="3" spans="1:7" x14ac:dyDescent="0.25">
      <c r="A3" s="18"/>
      <c r="B3" s="16" t="s">
        <v>200</v>
      </c>
      <c r="C3" s="16"/>
      <c r="D3" s="16"/>
      <c r="E3" s="16"/>
      <c r="F3" s="16"/>
      <c r="G3" s="16"/>
    </row>
    <row r="4" spans="1:7" ht="63" x14ac:dyDescent="0.25">
      <c r="A4" s="1" t="s">
        <v>0</v>
      </c>
      <c r="B4" s="1" t="s">
        <v>2</v>
      </c>
      <c r="C4" s="1" t="s">
        <v>3</v>
      </c>
      <c r="D4" s="1" t="s">
        <v>209</v>
      </c>
      <c r="E4" s="1" t="s">
        <v>203</v>
      </c>
      <c r="F4" s="1" t="s">
        <v>1</v>
      </c>
      <c r="G4" s="2" t="s">
        <v>4</v>
      </c>
    </row>
    <row r="5" spans="1:7" ht="15.75" x14ac:dyDescent="0.25">
      <c r="A5" s="6">
        <v>1</v>
      </c>
      <c r="B5" s="19" t="s">
        <v>117</v>
      </c>
      <c r="C5" s="19" t="s">
        <v>12</v>
      </c>
      <c r="D5" s="23">
        <v>0.81</v>
      </c>
      <c r="E5" s="3">
        <v>34</v>
      </c>
      <c r="F5" s="3" t="s">
        <v>211</v>
      </c>
      <c r="G5" s="8" t="s">
        <v>208</v>
      </c>
    </row>
    <row r="6" spans="1:7" ht="15.75" x14ac:dyDescent="0.25">
      <c r="A6" s="6">
        <v>2</v>
      </c>
      <c r="B6" s="19" t="s">
        <v>127</v>
      </c>
      <c r="C6" s="19" t="s">
        <v>12</v>
      </c>
      <c r="D6" s="23">
        <f>E6/42</f>
        <v>0.6428571428571429</v>
      </c>
      <c r="E6" s="3">
        <v>27</v>
      </c>
      <c r="F6" s="3" t="s">
        <v>212</v>
      </c>
      <c r="G6" s="8" t="s">
        <v>205</v>
      </c>
    </row>
    <row r="7" spans="1:7" ht="15.75" x14ac:dyDescent="0.25">
      <c r="A7" s="6">
        <v>3</v>
      </c>
      <c r="B7" s="19" t="s">
        <v>120</v>
      </c>
      <c r="C7" s="19" t="s">
        <v>11</v>
      </c>
      <c r="D7" s="23">
        <f>E7/42</f>
        <v>0.5714285714285714</v>
      </c>
      <c r="E7" s="3">
        <v>24</v>
      </c>
      <c r="F7" s="3" t="s">
        <v>213</v>
      </c>
      <c r="G7" s="8" t="s">
        <v>205</v>
      </c>
    </row>
    <row r="8" spans="1:7" ht="15.75" x14ac:dyDescent="0.25">
      <c r="A8" s="6">
        <v>4</v>
      </c>
      <c r="B8" s="19" t="s">
        <v>122</v>
      </c>
      <c r="C8" s="19" t="s">
        <v>12</v>
      </c>
      <c r="D8" s="23">
        <f>E8/42</f>
        <v>0.52380952380952384</v>
      </c>
      <c r="E8" s="3">
        <v>22</v>
      </c>
      <c r="F8" s="7"/>
      <c r="G8" s="8" t="s">
        <v>205</v>
      </c>
    </row>
    <row r="9" spans="1:7" ht="15.75" x14ac:dyDescent="0.25">
      <c r="A9" s="6">
        <v>5</v>
      </c>
      <c r="B9" s="19" t="s">
        <v>138</v>
      </c>
      <c r="C9" s="19" t="s">
        <v>12</v>
      </c>
      <c r="D9" s="23">
        <f>E9/42</f>
        <v>0.52380952380952384</v>
      </c>
      <c r="E9" s="24">
        <v>22</v>
      </c>
      <c r="G9" s="8" t="s">
        <v>205</v>
      </c>
    </row>
    <row r="10" spans="1:7" ht="15.75" x14ac:dyDescent="0.25">
      <c r="A10" s="6">
        <v>6</v>
      </c>
      <c r="B10" s="19" t="s">
        <v>140</v>
      </c>
      <c r="C10" s="19" t="s">
        <v>12</v>
      </c>
      <c r="D10" s="23">
        <f>E10/42</f>
        <v>0.52380952380952384</v>
      </c>
      <c r="E10" s="24">
        <v>22</v>
      </c>
      <c r="G10" s="8" t="s">
        <v>205</v>
      </c>
    </row>
    <row r="11" spans="1:7" ht="15.75" x14ac:dyDescent="0.25">
      <c r="A11" s="6">
        <v>7</v>
      </c>
      <c r="B11" s="19" t="s">
        <v>124</v>
      </c>
      <c r="C11" s="19" t="s">
        <v>11</v>
      </c>
      <c r="D11" s="23">
        <v>0.48</v>
      </c>
      <c r="E11" s="3">
        <v>20</v>
      </c>
      <c r="F11" s="7"/>
      <c r="G11" s="8" t="s">
        <v>206</v>
      </c>
    </row>
    <row r="12" spans="1:7" ht="15.75" x14ac:dyDescent="0.25">
      <c r="A12" s="6">
        <v>8</v>
      </c>
      <c r="B12" s="19" t="s">
        <v>119</v>
      </c>
      <c r="C12" s="19" t="s">
        <v>12</v>
      </c>
      <c r="D12" s="23">
        <f>E12/42</f>
        <v>0.47619047619047616</v>
      </c>
      <c r="E12" s="3">
        <v>20</v>
      </c>
      <c r="F12" s="3"/>
      <c r="G12" s="8" t="s">
        <v>206</v>
      </c>
    </row>
    <row r="13" spans="1:7" ht="15.75" x14ac:dyDescent="0.25">
      <c r="A13" s="6">
        <v>9</v>
      </c>
      <c r="B13" s="19" t="s">
        <v>136</v>
      </c>
      <c r="C13" s="19" t="s">
        <v>12</v>
      </c>
      <c r="D13" s="23">
        <f>E13/42</f>
        <v>0.47619047619047616</v>
      </c>
      <c r="E13" s="24">
        <v>20</v>
      </c>
      <c r="G13" s="8" t="s">
        <v>206</v>
      </c>
    </row>
    <row r="14" spans="1:7" ht="15.75" x14ac:dyDescent="0.25">
      <c r="A14" s="6">
        <v>10</v>
      </c>
      <c r="B14" s="19" t="s">
        <v>116</v>
      </c>
      <c r="C14" s="19" t="s">
        <v>12</v>
      </c>
      <c r="D14" s="23">
        <f>E14/42</f>
        <v>0.45238095238095238</v>
      </c>
      <c r="E14" s="9">
        <v>19</v>
      </c>
      <c r="F14" s="3"/>
      <c r="G14" s="8" t="s">
        <v>206</v>
      </c>
    </row>
    <row r="15" spans="1:7" ht="15.75" x14ac:dyDescent="0.25">
      <c r="A15" s="6">
        <v>11</v>
      </c>
      <c r="B15" s="19" t="s">
        <v>125</v>
      </c>
      <c r="C15" s="19" t="s">
        <v>12</v>
      </c>
      <c r="D15" s="23">
        <f>E15/42</f>
        <v>0.45238095238095238</v>
      </c>
      <c r="E15" s="3">
        <v>19</v>
      </c>
      <c r="F15" s="7"/>
      <c r="G15" s="8" t="s">
        <v>206</v>
      </c>
    </row>
    <row r="16" spans="1:7" ht="15.75" x14ac:dyDescent="0.25">
      <c r="A16" s="6">
        <v>12</v>
      </c>
      <c r="B16" s="19" t="s">
        <v>123</v>
      </c>
      <c r="C16" s="19" t="s">
        <v>12</v>
      </c>
      <c r="D16" s="23">
        <f>E16/42</f>
        <v>0.42857142857142855</v>
      </c>
      <c r="E16" s="3">
        <v>18</v>
      </c>
      <c r="F16" s="7"/>
      <c r="G16" s="8" t="s">
        <v>206</v>
      </c>
    </row>
    <row r="17" spans="1:7" ht="15.75" x14ac:dyDescent="0.25">
      <c r="A17" s="6">
        <v>13</v>
      </c>
      <c r="B17" s="19" t="s">
        <v>133</v>
      </c>
      <c r="C17" s="19" t="s">
        <v>11</v>
      </c>
      <c r="D17" s="23">
        <f>E17/42</f>
        <v>0.38095238095238093</v>
      </c>
      <c r="E17" s="3">
        <v>16</v>
      </c>
      <c r="F17" s="7"/>
      <c r="G17" s="8" t="s">
        <v>206</v>
      </c>
    </row>
    <row r="18" spans="1:7" ht="15.75" x14ac:dyDescent="0.25">
      <c r="A18" s="6">
        <v>14</v>
      </c>
      <c r="B18" s="19" t="s">
        <v>134</v>
      </c>
      <c r="C18" s="19" t="s">
        <v>11</v>
      </c>
      <c r="D18" s="23">
        <f>E18/42</f>
        <v>0.35714285714285715</v>
      </c>
      <c r="E18" s="3">
        <v>15</v>
      </c>
      <c r="F18" s="7"/>
      <c r="G18" s="8" t="s">
        <v>206</v>
      </c>
    </row>
    <row r="19" spans="1:7" ht="15.75" x14ac:dyDescent="0.25">
      <c r="A19" s="6">
        <v>15</v>
      </c>
      <c r="B19" s="19" t="s">
        <v>142</v>
      </c>
      <c r="C19" s="19" t="s">
        <v>12</v>
      </c>
      <c r="D19" s="23">
        <f>E19/42</f>
        <v>0.35714285714285715</v>
      </c>
      <c r="E19" s="24">
        <v>15</v>
      </c>
      <c r="G19" s="8" t="s">
        <v>206</v>
      </c>
    </row>
    <row r="20" spans="1:7" ht="15.75" x14ac:dyDescent="0.25">
      <c r="A20" s="6">
        <v>16</v>
      </c>
      <c r="B20" s="19" t="s">
        <v>137</v>
      </c>
      <c r="C20" s="19" t="s">
        <v>11</v>
      </c>
      <c r="D20" s="23">
        <f>E20/42</f>
        <v>0.30952380952380953</v>
      </c>
      <c r="E20" s="24">
        <v>13</v>
      </c>
      <c r="G20" s="8" t="s">
        <v>206</v>
      </c>
    </row>
    <row r="21" spans="1:7" ht="15.75" x14ac:dyDescent="0.25">
      <c r="A21" s="6">
        <v>17</v>
      </c>
      <c r="B21" s="19" t="s">
        <v>139</v>
      </c>
      <c r="C21" s="19" t="s">
        <v>11</v>
      </c>
      <c r="D21" s="23">
        <f>E21/42</f>
        <v>0.30952380952380953</v>
      </c>
      <c r="E21" s="24">
        <v>13</v>
      </c>
      <c r="G21" s="8" t="s">
        <v>206</v>
      </c>
    </row>
    <row r="22" spans="1:7" ht="15.75" x14ac:dyDescent="0.25">
      <c r="A22" s="6">
        <v>18</v>
      </c>
      <c r="B22" s="19" t="s">
        <v>118</v>
      </c>
      <c r="C22" s="19" t="s">
        <v>12</v>
      </c>
      <c r="D22" s="23">
        <v>0.28999999999999998</v>
      </c>
      <c r="E22" s="3">
        <v>12</v>
      </c>
      <c r="F22" s="3"/>
      <c r="G22" s="8" t="s">
        <v>206</v>
      </c>
    </row>
    <row r="23" spans="1:7" ht="15.75" x14ac:dyDescent="0.25">
      <c r="A23" s="6">
        <v>19</v>
      </c>
      <c r="B23" s="19" t="s">
        <v>130</v>
      </c>
      <c r="C23" s="19" t="s">
        <v>11</v>
      </c>
      <c r="D23" s="23">
        <f>E23/42</f>
        <v>0.2857142857142857</v>
      </c>
      <c r="E23" s="3">
        <v>12</v>
      </c>
      <c r="F23" s="7"/>
      <c r="G23" s="8" t="s">
        <v>206</v>
      </c>
    </row>
    <row r="24" spans="1:7" ht="15.75" x14ac:dyDescent="0.25">
      <c r="A24" s="6">
        <v>20</v>
      </c>
      <c r="B24" s="19" t="s">
        <v>141</v>
      </c>
      <c r="C24" s="19" t="s">
        <v>12</v>
      </c>
      <c r="D24" s="23">
        <f>E24/42</f>
        <v>0.2857142857142857</v>
      </c>
      <c r="E24" s="24">
        <v>12</v>
      </c>
      <c r="G24" s="8" t="s">
        <v>206</v>
      </c>
    </row>
    <row r="25" spans="1:7" ht="15.75" x14ac:dyDescent="0.25">
      <c r="A25" s="6">
        <v>21</v>
      </c>
      <c r="B25" s="19" t="s">
        <v>115</v>
      </c>
      <c r="C25" s="19" t="s">
        <v>12</v>
      </c>
      <c r="D25" s="23">
        <f>E25/42</f>
        <v>0.26190476190476192</v>
      </c>
      <c r="E25" s="9">
        <v>11</v>
      </c>
      <c r="F25" s="3"/>
      <c r="G25" s="8" t="s">
        <v>206</v>
      </c>
    </row>
    <row r="26" spans="1:7" ht="15.75" x14ac:dyDescent="0.25">
      <c r="A26" s="6">
        <v>22</v>
      </c>
      <c r="B26" s="19" t="s">
        <v>129</v>
      </c>
      <c r="C26" s="19" t="s">
        <v>11</v>
      </c>
      <c r="D26" s="23">
        <f>E26/42</f>
        <v>0.26190476190476192</v>
      </c>
      <c r="E26" s="3">
        <v>11</v>
      </c>
      <c r="F26" s="7"/>
      <c r="G26" s="8" t="s">
        <v>206</v>
      </c>
    </row>
    <row r="27" spans="1:7" ht="15.75" x14ac:dyDescent="0.25">
      <c r="A27" s="6">
        <v>23</v>
      </c>
      <c r="B27" s="19" t="s">
        <v>135</v>
      </c>
      <c r="C27" s="19" t="s">
        <v>12</v>
      </c>
      <c r="D27" s="23">
        <f>E27/42</f>
        <v>0.26190476190476192</v>
      </c>
      <c r="E27" s="24">
        <v>11</v>
      </c>
      <c r="G27" s="8" t="s">
        <v>206</v>
      </c>
    </row>
    <row r="28" spans="1:7" ht="15.75" x14ac:dyDescent="0.25">
      <c r="A28" s="6">
        <v>24</v>
      </c>
      <c r="B28" s="19" t="s">
        <v>126</v>
      </c>
      <c r="C28" s="19" t="s">
        <v>11</v>
      </c>
      <c r="D28" s="23">
        <f>E28/42</f>
        <v>0.23809523809523808</v>
      </c>
      <c r="E28" s="3">
        <v>10</v>
      </c>
      <c r="F28" s="7"/>
      <c r="G28" s="8" t="s">
        <v>206</v>
      </c>
    </row>
    <row r="29" spans="1:7" ht="15.75" x14ac:dyDescent="0.25">
      <c r="A29" s="6">
        <v>25</v>
      </c>
      <c r="B29" s="19" t="s">
        <v>114</v>
      </c>
      <c r="C29" s="19" t="s">
        <v>12</v>
      </c>
      <c r="D29" s="23">
        <f>E29/42</f>
        <v>0.19047619047619047</v>
      </c>
      <c r="E29" s="9">
        <v>8</v>
      </c>
      <c r="F29" s="3"/>
      <c r="G29" s="8" t="s">
        <v>206</v>
      </c>
    </row>
    <row r="30" spans="1:7" ht="15.75" x14ac:dyDescent="0.25">
      <c r="A30" s="6">
        <v>26</v>
      </c>
      <c r="B30" s="19" t="s">
        <v>128</v>
      </c>
      <c r="C30" s="19" t="s">
        <v>12</v>
      </c>
      <c r="D30" s="23">
        <f>E30/42</f>
        <v>0.19047619047619047</v>
      </c>
      <c r="E30" s="3">
        <v>8</v>
      </c>
      <c r="F30" s="7"/>
      <c r="G30" s="8" t="s">
        <v>206</v>
      </c>
    </row>
    <row r="31" spans="1:7" ht="15.75" x14ac:dyDescent="0.25">
      <c r="A31" s="6">
        <v>27</v>
      </c>
      <c r="B31" s="19" t="s">
        <v>131</v>
      </c>
      <c r="C31" s="19" t="s">
        <v>11</v>
      </c>
      <c r="D31" s="23">
        <f>E31/42</f>
        <v>0.19047619047619047</v>
      </c>
      <c r="E31" s="3">
        <v>8</v>
      </c>
      <c r="F31" s="7"/>
      <c r="G31" s="8" t="s">
        <v>206</v>
      </c>
    </row>
    <row r="32" spans="1:7" ht="15.75" x14ac:dyDescent="0.25">
      <c r="A32" s="6">
        <v>28</v>
      </c>
      <c r="B32" s="19" t="s">
        <v>132</v>
      </c>
      <c r="C32" s="19" t="s">
        <v>12</v>
      </c>
      <c r="D32" s="23">
        <f>E32/42</f>
        <v>0.19047619047619047</v>
      </c>
      <c r="E32" s="3">
        <v>8</v>
      </c>
      <c r="F32" s="7"/>
      <c r="G32" s="8" t="s">
        <v>206</v>
      </c>
    </row>
    <row r="33" spans="1:7" ht="15.75" x14ac:dyDescent="0.25">
      <c r="A33" s="6">
        <v>29</v>
      </c>
      <c r="B33" s="19" t="s">
        <v>121</v>
      </c>
      <c r="C33" s="19" t="s">
        <v>11</v>
      </c>
      <c r="D33" s="23">
        <f>E33/42</f>
        <v>0.14285714285714285</v>
      </c>
      <c r="E33" s="3">
        <v>6</v>
      </c>
      <c r="F33" s="3"/>
      <c r="G33" s="8" t="s">
        <v>206</v>
      </c>
    </row>
  </sheetData>
  <sortState ref="B5:G33">
    <sortCondition descending="1" ref="D5:D33"/>
  </sortState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I4" sqref="I4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8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63" x14ac:dyDescent="0.25">
      <c r="A2" s="17"/>
      <c r="B2" s="4" t="s">
        <v>9</v>
      </c>
      <c r="C2" s="14"/>
      <c r="D2" s="15"/>
      <c r="E2" s="15">
        <v>28</v>
      </c>
      <c r="F2" s="5" t="s">
        <v>216</v>
      </c>
    </row>
    <row r="3" spans="1:6" x14ac:dyDescent="0.25">
      <c r="A3" s="18"/>
      <c r="B3" s="16" t="s">
        <v>200</v>
      </c>
      <c r="C3" s="16"/>
      <c r="D3" s="16"/>
      <c r="E3" s="16"/>
      <c r="F3" s="16"/>
    </row>
    <row r="4" spans="1:6" ht="47.25" x14ac:dyDescent="0.25">
      <c r="A4" s="1" t="s">
        <v>0</v>
      </c>
      <c r="B4" s="1" t="s">
        <v>2</v>
      </c>
      <c r="C4" s="1" t="s">
        <v>3</v>
      </c>
      <c r="D4" s="1" t="s">
        <v>209</v>
      </c>
      <c r="E4" s="1" t="s">
        <v>1</v>
      </c>
      <c r="F4" s="2" t="s">
        <v>4</v>
      </c>
    </row>
    <row r="5" spans="1:6" ht="15.75" x14ac:dyDescent="0.25">
      <c r="A5" s="6">
        <v>1</v>
      </c>
      <c r="B5" s="19" t="s">
        <v>162</v>
      </c>
      <c r="C5" s="19" t="s">
        <v>12</v>
      </c>
      <c r="D5" s="22">
        <v>0.55000000000000004</v>
      </c>
      <c r="E5" s="3">
        <v>1</v>
      </c>
      <c r="F5" s="8" t="s">
        <v>205</v>
      </c>
    </row>
    <row r="6" spans="1:6" ht="15.75" x14ac:dyDescent="0.25">
      <c r="A6" s="6">
        <v>2</v>
      </c>
      <c r="B6" s="19" t="s">
        <v>158</v>
      </c>
      <c r="C6" s="19" t="s">
        <v>11</v>
      </c>
      <c r="D6" s="22">
        <v>0.51</v>
      </c>
      <c r="E6" s="3">
        <v>2</v>
      </c>
      <c r="F6" s="8" t="s">
        <v>205</v>
      </c>
    </row>
    <row r="7" spans="1:6" ht="15.75" x14ac:dyDescent="0.25">
      <c r="A7" s="6">
        <v>3</v>
      </c>
      <c r="B7" s="19" t="s">
        <v>153</v>
      </c>
      <c r="C7" s="19" t="s">
        <v>11</v>
      </c>
      <c r="D7" s="22">
        <v>0.46</v>
      </c>
      <c r="E7" s="3">
        <v>3</v>
      </c>
      <c r="F7" s="8" t="s">
        <v>206</v>
      </c>
    </row>
    <row r="8" spans="1:6" ht="15.75" x14ac:dyDescent="0.25">
      <c r="A8" s="6">
        <v>4</v>
      </c>
      <c r="B8" s="19" t="s">
        <v>163</v>
      </c>
      <c r="C8" s="19" t="s">
        <v>11</v>
      </c>
      <c r="D8" s="22">
        <v>0.38</v>
      </c>
      <c r="E8" s="7"/>
      <c r="F8" s="8" t="s">
        <v>206</v>
      </c>
    </row>
    <row r="9" spans="1:6" ht="15.75" x14ac:dyDescent="0.25">
      <c r="A9" s="6">
        <v>5</v>
      </c>
      <c r="B9" s="19" t="s">
        <v>164</v>
      </c>
      <c r="C9" s="19" t="s">
        <v>11</v>
      </c>
      <c r="D9" s="25">
        <v>0.38</v>
      </c>
      <c r="F9" s="8" t="s">
        <v>206</v>
      </c>
    </row>
    <row r="10" spans="1:6" ht="15.75" x14ac:dyDescent="0.25">
      <c r="A10" s="6">
        <v>6</v>
      </c>
      <c r="B10" s="19" t="s">
        <v>156</v>
      </c>
      <c r="C10" s="19" t="s">
        <v>12</v>
      </c>
      <c r="D10" s="22">
        <v>0.36</v>
      </c>
      <c r="E10" s="7"/>
      <c r="F10" s="8" t="s">
        <v>206</v>
      </c>
    </row>
    <row r="11" spans="1:6" ht="15.75" x14ac:dyDescent="0.25">
      <c r="A11" s="6">
        <v>7</v>
      </c>
      <c r="B11" s="19" t="s">
        <v>168</v>
      </c>
      <c r="C11" s="19" t="s">
        <v>11</v>
      </c>
      <c r="D11" s="25">
        <v>0.36</v>
      </c>
      <c r="F11" s="8" t="s">
        <v>206</v>
      </c>
    </row>
    <row r="12" spans="1:6" ht="15.75" x14ac:dyDescent="0.25">
      <c r="A12" s="6">
        <v>8</v>
      </c>
      <c r="B12" s="19" t="s">
        <v>166</v>
      </c>
      <c r="C12" s="19" t="s">
        <v>11</v>
      </c>
      <c r="D12" s="25">
        <v>0.31</v>
      </c>
      <c r="F12" s="8" t="s">
        <v>206</v>
      </c>
    </row>
    <row r="13" spans="1:6" ht="15.75" x14ac:dyDescent="0.25">
      <c r="A13" s="6">
        <v>9</v>
      </c>
      <c r="B13" s="19" t="s">
        <v>150</v>
      </c>
      <c r="C13" s="19" t="s">
        <v>12</v>
      </c>
      <c r="D13" s="22">
        <v>0.28000000000000003</v>
      </c>
      <c r="E13" s="3"/>
      <c r="F13" s="8" t="s">
        <v>206</v>
      </c>
    </row>
    <row r="14" spans="1:6" ht="15.75" x14ac:dyDescent="0.25">
      <c r="A14" s="6">
        <v>10</v>
      </c>
      <c r="B14" s="19" t="s">
        <v>148</v>
      </c>
      <c r="C14" s="19" t="s">
        <v>12</v>
      </c>
      <c r="D14" s="22">
        <v>0.25</v>
      </c>
      <c r="E14" s="3"/>
      <c r="F14" s="8" t="s">
        <v>206</v>
      </c>
    </row>
    <row r="15" spans="1:6" ht="15.75" x14ac:dyDescent="0.25">
      <c r="A15" s="6">
        <v>11</v>
      </c>
      <c r="B15" s="19" t="s">
        <v>152</v>
      </c>
      <c r="C15" s="19" t="s">
        <v>11</v>
      </c>
      <c r="D15" s="22">
        <v>0.25</v>
      </c>
      <c r="E15" s="3"/>
      <c r="F15" s="8" t="s">
        <v>206</v>
      </c>
    </row>
    <row r="16" spans="1:6" ht="15.75" x14ac:dyDescent="0.25">
      <c r="A16" s="6">
        <v>12</v>
      </c>
      <c r="B16" s="19" t="s">
        <v>201</v>
      </c>
      <c r="C16" s="19" t="s">
        <v>12</v>
      </c>
      <c r="D16" s="22">
        <v>0.25</v>
      </c>
      <c r="E16" s="7"/>
      <c r="F16" s="8" t="s">
        <v>206</v>
      </c>
    </row>
    <row r="17" spans="1:6" ht="15.75" x14ac:dyDescent="0.25">
      <c r="A17" s="6">
        <v>13</v>
      </c>
      <c r="B17" s="19" t="s">
        <v>160</v>
      </c>
      <c r="C17" s="19" t="s">
        <v>11</v>
      </c>
      <c r="D17" s="22">
        <v>0.25</v>
      </c>
      <c r="E17" s="7"/>
      <c r="F17" s="8" t="s">
        <v>206</v>
      </c>
    </row>
    <row r="18" spans="1:6" ht="15.75" x14ac:dyDescent="0.25">
      <c r="A18" s="6">
        <v>14</v>
      </c>
      <c r="B18" s="19" t="s">
        <v>165</v>
      </c>
      <c r="C18" s="19" t="s">
        <v>11</v>
      </c>
      <c r="D18" s="25">
        <v>0.25</v>
      </c>
      <c r="F18" s="8" t="s">
        <v>206</v>
      </c>
    </row>
    <row r="19" spans="1:6" ht="15.75" x14ac:dyDescent="0.25">
      <c r="A19" s="6">
        <v>15</v>
      </c>
      <c r="B19" s="19" t="s">
        <v>146</v>
      </c>
      <c r="C19" s="19" t="s">
        <v>12</v>
      </c>
      <c r="D19" s="22">
        <v>0.24</v>
      </c>
      <c r="E19" s="3"/>
      <c r="F19" s="8" t="s">
        <v>206</v>
      </c>
    </row>
    <row r="20" spans="1:6" ht="15.75" x14ac:dyDescent="0.25">
      <c r="A20" s="6">
        <v>16</v>
      </c>
      <c r="B20" s="19" t="s">
        <v>143</v>
      </c>
      <c r="C20" s="19" t="s">
        <v>11</v>
      </c>
      <c r="D20" s="21">
        <v>0.2</v>
      </c>
      <c r="E20" s="3"/>
      <c r="F20" s="8" t="s">
        <v>206</v>
      </c>
    </row>
    <row r="21" spans="1:6" ht="15.75" x14ac:dyDescent="0.25">
      <c r="A21" s="6">
        <v>17</v>
      </c>
      <c r="B21" s="19" t="s">
        <v>161</v>
      </c>
      <c r="C21" s="19" t="s">
        <v>12</v>
      </c>
      <c r="D21" s="22">
        <v>0.2</v>
      </c>
      <c r="E21" s="7"/>
      <c r="F21" s="8" t="s">
        <v>206</v>
      </c>
    </row>
    <row r="22" spans="1:6" ht="15.75" x14ac:dyDescent="0.25">
      <c r="A22" s="6">
        <v>18</v>
      </c>
      <c r="B22" s="19" t="s">
        <v>167</v>
      </c>
      <c r="C22" s="19" t="s">
        <v>11</v>
      </c>
      <c r="D22" s="25">
        <v>0.18</v>
      </c>
      <c r="F22" s="8" t="s">
        <v>206</v>
      </c>
    </row>
    <row r="23" spans="1:6" ht="15.75" x14ac:dyDescent="0.25">
      <c r="A23" s="6">
        <v>19</v>
      </c>
      <c r="B23" s="19" t="s">
        <v>149</v>
      </c>
      <c r="C23" s="19" t="s">
        <v>12</v>
      </c>
      <c r="D23" s="22">
        <v>0.16</v>
      </c>
      <c r="E23" s="3"/>
      <c r="F23" s="8" t="s">
        <v>206</v>
      </c>
    </row>
    <row r="24" spans="1:6" ht="15.75" x14ac:dyDescent="0.25">
      <c r="A24" s="6">
        <v>20</v>
      </c>
      <c r="B24" s="19" t="s">
        <v>151</v>
      </c>
      <c r="C24" s="19" t="s">
        <v>11</v>
      </c>
      <c r="D24" s="22">
        <v>0.16</v>
      </c>
      <c r="E24" s="3"/>
      <c r="F24" s="8" t="s">
        <v>206</v>
      </c>
    </row>
    <row r="25" spans="1:6" ht="15.75" x14ac:dyDescent="0.25">
      <c r="A25" s="6">
        <v>21</v>
      </c>
      <c r="B25" s="19" t="s">
        <v>159</v>
      </c>
      <c r="C25" s="19" t="s">
        <v>12</v>
      </c>
      <c r="D25" s="22">
        <v>0.16</v>
      </c>
      <c r="E25" s="7"/>
      <c r="F25" s="8" t="s">
        <v>206</v>
      </c>
    </row>
    <row r="26" spans="1:6" ht="15.75" x14ac:dyDescent="0.25">
      <c r="A26" s="6">
        <v>22</v>
      </c>
      <c r="B26" s="19" t="s">
        <v>169</v>
      </c>
      <c r="C26" s="19" t="s">
        <v>12</v>
      </c>
      <c r="D26" s="25">
        <v>0.16</v>
      </c>
      <c r="F26" s="8" t="s">
        <v>206</v>
      </c>
    </row>
    <row r="27" spans="1:6" ht="15.75" x14ac:dyDescent="0.25">
      <c r="A27" s="6">
        <v>23</v>
      </c>
      <c r="B27" s="19" t="s">
        <v>154</v>
      </c>
      <c r="C27" s="19" t="s">
        <v>12</v>
      </c>
      <c r="D27" s="22">
        <v>0.15</v>
      </c>
      <c r="E27" s="3"/>
      <c r="F27" s="8" t="s">
        <v>206</v>
      </c>
    </row>
    <row r="28" spans="1:6" ht="15.75" x14ac:dyDescent="0.25">
      <c r="A28" s="6">
        <v>24</v>
      </c>
      <c r="B28" s="19" t="s">
        <v>155</v>
      </c>
      <c r="C28" s="19" t="s">
        <v>12</v>
      </c>
      <c r="D28" s="22">
        <v>0.15</v>
      </c>
      <c r="E28" s="7"/>
      <c r="F28" s="8" t="s">
        <v>206</v>
      </c>
    </row>
    <row r="29" spans="1:6" ht="15.75" x14ac:dyDescent="0.25">
      <c r="A29" s="6">
        <v>25</v>
      </c>
      <c r="B29" s="19" t="s">
        <v>144</v>
      </c>
      <c r="C29" s="19" t="s">
        <v>11</v>
      </c>
      <c r="D29" s="21">
        <v>0.13</v>
      </c>
      <c r="E29" s="3"/>
      <c r="F29" s="8" t="s">
        <v>206</v>
      </c>
    </row>
    <row r="30" spans="1:6" ht="15.75" x14ac:dyDescent="0.25">
      <c r="A30" s="6">
        <v>26</v>
      </c>
      <c r="B30" s="19" t="s">
        <v>147</v>
      </c>
      <c r="C30" s="19" t="s">
        <v>12</v>
      </c>
      <c r="D30" s="22">
        <v>0.13</v>
      </c>
      <c r="E30" s="3"/>
      <c r="F30" s="8" t="s">
        <v>206</v>
      </c>
    </row>
    <row r="31" spans="1:6" ht="15.75" x14ac:dyDescent="0.25">
      <c r="A31" s="6">
        <v>27</v>
      </c>
      <c r="B31" s="19" t="s">
        <v>157</v>
      </c>
      <c r="C31" s="19" t="s">
        <v>12</v>
      </c>
      <c r="D31" s="22">
        <v>0.13</v>
      </c>
      <c r="E31" s="7"/>
      <c r="F31" s="8" t="s">
        <v>206</v>
      </c>
    </row>
    <row r="32" spans="1:6" ht="15.75" x14ac:dyDescent="0.25">
      <c r="A32" s="6">
        <v>28</v>
      </c>
      <c r="B32" s="19" t="s">
        <v>145</v>
      </c>
      <c r="C32" s="19" t="s">
        <v>12</v>
      </c>
      <c r="D32" s="21">
        <v>0.09</v>
      </c>
      <c r="E32" s="3"/>
      <c r="F32" s="8" t="s">
        <v>206</v>
      </c>
    </row>
    <row r="33" spans="4:4" x14ac:dyDescent="0.25">
      <c r="D33" s="20"/>
    </row>
    <row r="34" spans="4:4" x14ac:dyDescent="0.25">
      <c r="D34" s="20"/>
    </row>
    <row r="35" spans="4:4" x14ac:dyDescent="0.25">
      <c r="D35" s="20"/>
    </row>
    <row r="36" spans="4:4" x14ac:dyDescent="0.25">
      <c r="D36" s="20"/>
    </row>
    <row r="37" spans="4:4" x14ac:dyDescent="0.25">
      <c r="D37" s="20"/>
    </row>
    <row r="38" spans="4:4" x14ac:dyDescent="0.25">
      <c r="D38" s="20"/>
    </row>
    <row r="39" spans="4:4" x14ac:dyDescent="0.25">
      <c r="D39" s="20"/>
    </row>
    <row r="40" spans="4:4" x14ac:dyDescent="0.25">
      <c r="D40" s="20"/>
    </row>
    <row r="41" spans="4:4" x14ac:dyDescent="0.25">
      <c r="D41" s="20"/>
    </row>
    <row r="42" spans="4:4" x14ac:dyDescent="0.25">
      <c r="D42" s="20"/>
    </row>
    <row r="43" spans="4:4" x14ac:dyDescent="0.25">
      <c r="D43" s="20"/>
    </row>
    <row r="44" spans="4:4" x14ac:dyDescent="0.25">
      <c r="D44" s="20"/>
    </row>
    <row r="45" spans="4:4" x14ac:dyDescent="0.25">
      <c r="D45" s="20"/>
    </row>
    <row r="46" spans="4:4" x14ac:dyDescent="0.25">
      <c r="D46" s="20"/>
    </row>
    <row r="47" spans="4:4" x14ac:dyDescent="0.25">
      <c r="D47" s="20"/>
    </row>
    <row r="48" spans="4:4" x14ac:dyDescent="0.25">
      <c r="D48" s="20"/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  <row r="53" spans="4:4" x14ac:dyDescent="0.25">
      <c r="D53" s="20"/>
    </row>
    <row r="54" spans="4:4" x14ac:dyDescent="0.25">
      <c r="D54" s="20"/>
    </row>
    <row r="55" spans="4:4" x14ac:dyDescent="0.25">
      <c r="D55" s="20"/>
    </row>
    <row r="56" spans="4:4" x14ac:dyDescent="0.25">
      <c r="D56" s="20"/>
    </row>
    <row r="57" spans="4:4" x14ac:dyDescent="0.25">
      <c r="D57" s="20"/>
    </row>
    <row r="58" spans="4:4" x14ac:dyDescent="0.25">
      <c r="D58" s="20"/>
    </row>
    <row r="59" spans="4:4" x14ac:dyDescent="0.25">
      <c r="D59" s="20"/>
    </row>
    <row r="60" spans="4:4" x14ac:dyDescent="0.25">
      <c r="D60" s="20"/>
    </row>
    <row r="61" spans="4:4" x14ac:dyDescent="0.25">
      <c r="D61" s="20"/>
    </row>
    <row r="62" spans="4:4" x14ac:dyDescent="0.25">
      <c r="D62" s="20"/>
    </row>
    <row r="63" spans="4:4" x14ac:dyDescent="0.25">
      <c r="D63" s="20"/>
    </row>
    <row r="64" spans="4:4" x14ac:dyDescent="0.25">
      <c r="D64" s="20"/>
    </row>
    <row r="65" spans="4:4" x14ac:dyDescent="0.25">
      <c r="D65" s="20"/>
    </row>
    <row r="66" spans="4:4" x14ac:dyDescent="0.25">
      <c r="D66" s="20"/>
    </row>
    <row r="67" spans="4:4" x14ac:dyDescent="0.25">
      <c r="D67" s="20"/>
    </row>
    <row r="68" spans="4:4" x14ac:dyDescent="0.25">
      <c r="D68" s="20"/>
    </row>
    <row r="69" spans="4:4" x14ac:dyDescent="0.25">
      <c r="D69" s="20"/>
    </row>
    <row r="70" spans="4:4" x14ac:dyDescent="0.25">
      <c r="D70" s="20"/>
    </row>
    <row r="71" spans="4:4" x14ac:dyDescent="0.25">
      <c r="D71" s="20"/>
    </row>
    <row r="72" spans="4:4" x14ac:dyDescent="0.25">
      <c r="D72" s="20"/>
    </row>
    <row r="73" spans="4:4" x14ac:dyDescent="0.25">
      <c r="D73" s="20"/>
    </row>
    <row r="74" spans="4:4" x14ac:dyDescent="0.25">
      <c r="D74" s="20"/>
    </row>
    <row r="75" spans="4:4" x14ac:dyDescent="0.25">
      <c r="D75" s="20"/>
    </row>
    <row r="76" spans="4:4" x14ac:dyDescent="0.25">
      <c r="D76" s="20"/>
    </row>
    <row r="77" spans="4:4" x14ac:dyDescent="0.25">
      <c r="D77" s="20"/>
    </row>
    <row r="78" spans="4:4" x14ac:dyDescent="0.25">
      <c r="D78" s="20"/>
    </row>
    <row r="79" spans="4:4" x14ac:dyDescent="0.25">
      <c r="D79" s="20"/>
    </row>
    <row r="80" spans="4:4" x14ac:dyDescent="0.25">
      <c r="D80" s="20"/>
    </row>
    <row r="81" spans="4:4" x14ac:dyDescent="0.25">
      <c r="D81" s="20"/>
    </row>
    <row r="82" spans="4:4" x14ac:dyDescent="0.25">
      <c r="D82" s="20"/>
    </row>
    <row r="83" spans="4:4" x14ac:dyDescent="0.25">
      <c r="D83" s="20"/>
    </row>
    <row r="84" spans="4:4" x14ac:dyDescent="0.25">
      <c r="D84" s="20"/>
    </row>
    <row r="85" spans="4:4" x14ac:dyDescent="0.25">
      <c r="D85" s="20"/>
    </row>
    <row r="86" spans="4:4" x14ac:dyDescent="0.25">
      <c r="D86" s="20"/>
    </row>
    <row r="87" spans="4:4" x14ac:dyDescent="0.25">
      <c r="D87" s="20"/>
    </row>
    <row r="88" spans="4:4" x14ac:dyDescent="0.25">
      <c r="D88" s="20"/>
    </row>
    <row r="89" spans="4:4" x14ac:dyDescent="0.25">
      <c r="D89" s="20"/>
    </row>
    <row r="90" spans="4:4" x14ac:dyDescent="0.25">
      <c r="D90" s="20"/>
    </row>
    <row r="91" spans="4:4" x14ac:dyDescent="0.25">
      <c r="D91" s="20"/>
    </row>
    <row r="92" spans="4:4" x14ac:dyDescent="0.25">
      <c r="D92" s="20"/>
    </row>
    <row r="93" spans="4:4" x14ac:dyDescent="0.25">
      <c r="D93" s="20"/>
    </row>
    <row r="94" spans="4:4" x14ac:dyDescent="0.25">
      <c r="D94" s="20"/>
    </row>
    <row r="95" spans="4:4" x14ac:dyDescent="0.25">
      <c r="D95" s="20"/>
    </row>
    <row r="96" spans="4:4" x14ac:dyDescent="0.25">
      <c r="D96" s="20"/>
    </row>
    <row r="97" spans="4:4" x14ac:dyDescent="0.25">
      <c r="D97" s="20"/>
    </row>
    <row r="98" spans="4:4" x14ac:dyDescent="0.25">
      <c r="D98" s="20"/>
    </row>
    <row r="99" spans="4:4" x14ac:dyDescent="0.25">
      <c r="D99" s="20"/>
    </row>
    <row r="100" spans="4:4" x14ac:dyDescent="0.25">
      <c r="D100" s="20"/>
    </row>
    <row r="101" spans="4:4" x14ac:dyDescent="0.25">
      <c r="D101" s="20"/>
    </row>
  </sheetData>
  <sortState ref="B5:F32">
    <sortCondition descending="1" ref="D5:D32"/>
  </sortState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>
      <selection activeCell="K16" sqref="K16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5" width="13.42578125" style="8" customWidth="1"/>
    <col min="6" max="6" width="13" style="8" customWidth="1"/>
    <col min="7" max="7" width="20.7109375" style="8" customWidth="1"/>
  </cols>
  <sheetData>
    <row r="1" spans="1:7" ht="42.75" x14ac:dyDescent="0.25">
      <c r="A1" s="10"/>
      <c r="B1" s="4" t="s">
        <v>8</v>
      </c>
      <c r="C1" s="11" t="s">
        <v>10</v>
      </c>
      <c r="D1" s="11"/>
      <c r="E1" s="12" t="s">
        <v>6</v>
      </c>
      <c r="F1" s="13" t="s">
        <v>5</v>
      </c>
      <c r="G1" s="1" t="s">
        <v>7</v>
      </c>
    </row>
    <row r="2" spans="1:7" ht="63" x14ac:dyDescent="0.25">
      <c r="A2" s="17"/>
      <c r="B2" s="4" t="s">
        <v>9</v>
      </c>
      <c r="C2" s="14"/>
      <c r="D2" s="14"/>
      <c r="E2" s="15"/>
      <c r="F2" s="15"/>
      <c r="G2" s="5" t="s">
        <v>216</v>
      </c>
    </row>
    <row r="3" spans="1:7" x14ac:dyDescent="0.25">
      <c r="A3" s="18"/>
      <c r="B3" s="16" t="s">
        <v>200</v>
      </c>
      <c r="C3" s="16"/>
      <c r="D3" s="16"/>
      <c r="E3" s="16"/>
      <c r="F3" s="16"/>
      <c r="G3" s="16"/>
    </row>
    <row r="4" spans="1:7" ht="63" x14ac:dyDescent="0.25">
      <c r="A4" s="1" t="s">
        <v>0</v>
      </c>
      <c r="B4" s="1" t="s">
        <v>2</v>
      </c>
      <c r="C4" s="1" t="s">
        <v>3</v>
      </c>
      <c r="D4" s="1" t="s">
        <v>210</v>
      </c>
      <c r="E4" s="1" t="s">
        <v>204</v>
      </c>
      <c r="F4" s="1" t="s">
        <v>1</v>
      </c>
      <c r="G4" s="2" t="s">
        <v>4</v>
      </c>
    </row>
    <row r="5" spans="1:7" ht="15.75" x14ac:dyDescent="0.25">
      <c r="A5" s="6">
        <v>1</v>
      </c>
      <c r="B5" s="19" t="s">
        <v>175</v>
      </c>
      <c r="C5" s="19" t="s">
        <v>11</v>
      </c>
      <c r="D5" s="23">
        <f>E5/55</f>
        <v>0.58181818181818179</v>
      </c>
      <c r="E5" s="3">
        <v>32</v>
      </c>
      <c r="F5" s="3" t="s">
        <v>211</v>
      </c>
      <c r="G5" s="6" t="s">
        <v>205</v>
      </c>
    </row>
    <row r="6" spans="1:7" ht="15.75" x14ac:dyDescent="0.25">
      <c r="A6" s="6">
        <v>2</v>
      </c>
      <c r="B6" s="19" t="s">
        <v>172</v>
      </c>
      <c r="C6" s="19" t="s">
        <v>12</v>
      </c>
      <c r="D6" s="23">
        <f>E6/55</f>
        <v>0.52727272727272723</v>
      </c>
      <c r="E6" s="9">
        <v>29</v>
      </c>
      <c r="F6" s="3" t="s">
        <v>212</v>
      </c>
      <c r="G6" s="6" t="s">
        <v>205</v>
      </c>
    </row>
    <row r="7" spans="1:7" ht="15.75" x14ac:dyDescent="0.25">
      <c r="A7" s="6">
        <v>3</v>
      </c>
      <c r="B7" s="19" t="s">
        <v>174</v>
      </c>
      <c r="C7" s="19" t="s">
        <v>12</v>
      </c>
      <c r="D7" s="23">
        <f>E7/55</f>
        <v>0.47272727272727272</v>
      </c>
      <c r="E7" s="3">
        <v>26</v>
      </c>
      <c r="F7" s="3"/>
      <c r="G7" s="6" t="s">
        <v>206</v>
      </c>
    </row>
    <row r="8" spans="1:7" ht="15.75" x14ac:dyDescent="0.25">
      <c r="A8" s="6">
        <v>4</v>
      </c>
      <c r="B8" s="19" t="s">
        <v>180</v>
      </c>
      <c r="C8" s="19" t="s">
        <v>12</v>
      </c>
      <c r="D8" s="23">
        <f>E8/55</f>
        <v>0.43636363636363634</v>
      </c>
      <c r="E8" s="3">
        <v>24</v>
      </c>
      <c r="F8" s="3"/>
      <c r="G8" s="6" t="s">
        <v>206</v>
      </c>
    </row>
    <row r="9" spans="1:7" ht="15.75" x14ac:dyDescent="0.25">
      <c r="A9" s="6">
        <v>5</v>
      </c>
      <c r="B9" s="19" t="s">
        <v>183</v>
      </c>
      <c r="C9" s="19" t="s">
        <v>12</v>
      </c>
      <c r="D9" s="23">
        <f>E9/55</f>
        <v>0.43636363636363634</v>
      </c>
      <c r="E9" s="3">
        <v>24</v>
      </c>
      <c r="F9" s="3"/>
      <c r="G9" s="6" t="s">
        <v>206</v>
      </c>
    </row>
    <row r="10" spans="1:7" ht="15.75" x14ac:dyDescent="0.25">
      <c r="A10" s="6">
        <v>6</v>
      </c>
      <c r="B10" s="19" t="s">
        <v>170</v>
      </c>
      <c r="C10" s="19" t="s">
        <v>12</v>
      </c>
      <c r="D10" s="23">
        <f>E10/55</f>
        <v>0.41818181818181815</v>
      </c>
      <c r="E10" s="9">
        <v>23</v>
      </c>
      <c r="F10" s="3"/>
      <c r="G10" s="6" t="s">
        <v>206</v>
      </c>
    </row>
    <row r="11" spans="1:7" ht="15.75" x14ac:dyDescent="0.25">
      <c r="A11" s="6">
        <v>7</v>
      </c>
      <c r="B11" s="19" t="s">
        <v>177</v>
      </c>
      <c r="C11" s="19" t="s">
        <v>12</v>
      </c>
      <c r="D11" s="23">
        <f>E11/55</f>
        <v>0.41818181818181815</v>
      </c>
      <c r="E11" s="3">
        <v>23</v>
      </c>
      <c r="F11" s="3"/>
      <c r="G11" s="6" t="s">
        <v>206</v>
      </c>
    </row>
    <row r="12" spans="1:7" ht="15.75" x14ac:dyDescent="0.25">
      <c r="A12" s="6">
        <v>8</v>
      </c>
      <c r="B12" s="19" t="s">
        <v>173</v>
      </c>
      <c r="C12" s="19" t="s">
        <v>11</v>
      </c>
      <c r="D12" s="23">
        <f>E12/55</f>
        <v>0.36363636363636365</v>
      </c>
      <c r="E12" s="9">
        <v>20</v>
      </c>
      <c r="F12" s="3"/>
      <c r="G12" s="6" t="s">
        <v>206</v>
      </c>
    </row>
    <row r="13" spans="1:7" ht="15.75" x14ac:dyDescent="0.25">
      <c r="A13" s="6">
        <v>9</v>
      </c>
      <c r="B13" s="19" t="s">
        <v>176</v>
      </c>
      <c r="C13" s="19" t="s">
        <v>11</v>
      </c>
      <c r="D13" s="23">
        <f>E13/55</f>
        <v>0.34545454545454546</v>
      </c>
      <c r="E13" s="3">
        <v>19</v>
      </c>
      <c r="F13" s="3"/>
      <c r="G13" s="6" t="s">
        <v>206</v>
      </c>
    </row>
    <row r="14" spans="1:7" ht="15.75" x14ac:dyDescent="0.25">
      <c r="A14" s="6">
        <v>10</v>
      </c>
      <c r="B14" s="19" t="s">
        <v>179</v>
      </c>
      <c r="C14" s="19" t="s">
        <v>12</v>
      </c>
      <c r="D14" s="23">
        <f>E14/55</f>
        <v>0.34545454545454546</v>
      </c>
      <c r="E14" s="3">
        <v>19</v>
      </c>
      <c r="F14" s="3"/>
      <c r="G14" s="6" t="s">
        <v>206</v>
      </c>
    </row>
    <row r="15" spans="1:7" ht="15.75" x14ac:dyDescent="0.25">
      <c r="A15" s="6">
        <v>11</v>
      </c>
      <c r="B15" s="19" t="s">
        <v>182</v>
      </c>
      <c r="C15" s="19" t="s">
        <v>12</v>
      </c>
      <c r="D15" s="23">
        <f>E15/55</f>
        <v>0.34545454545454546</v>
      </c>
      <c r="E15" s="3">
        <v>19</v>
      </c>
      <c r="F15" s="3"/>
      <c r="G15" s="6" t="s">
        <v>206</v>
      </c>
    </row>
    <row r="16" spans="1:7" ht="15.75" x14ac:dyDescent="0.25">
      <c r="A16" s="6">
        <v>12</v>
      </c>
      <c r="B16" s="19" t="s">
        <v>181</v>
      </c>
      <c r="C16" s="19" t="s">
        <v>12</v>
      </c>
      <c r="D16" s="23">
        <f>E16/55</f>
        <v>0.27272727272727271</v>
      </c>
      <c r="E16" s="3">
        <v>15</v>
      </c>
      <c r="F16" s="3"/>
      <c r="G16" s="6" t="s">
        <v>206</v>
      </c>
    </row>
    <row r="17" spans="1:7" ht="15.75" x14ac:dyDescent="0.25">
      <c r="A17" s="6">
        <v>13</v>
      </c>
      <c r="B17" s="19" t="s">
        <v>178</v>
      </c>
      <c r="C17" s="19" t="s">
        <v>11</v>
      </c>
      <c r="D17" s="23">
        <f>E17/55</f>
        <v>0.25454545454545452</v>
      </c>
      <c r="E17" s="3">
        <v>14</v>
      </c>
      <c r="F17" s="3"/>
      <c r="G17" s="6" t="s">
        <v>206</v>
      </c>
    </row>
    <row r="18" spans="1:7" ht="15.75" x14ac:dyDescent="0.25">
      <c r="A18" s="6">
        <v>14</v>
      </c>
      <c r="B18" s="19" t="s">
        <v>171</v>
      </c>
      <c r="C18" s="19" t="s">
        <v>11</v>
      </c>
      <c r="D18" s="23">
        <f>E18/55</f>
        <v>0.23636363636363636</v>
      </c>
      <c r="E18" s="9">
        <v>13</v>
      </c>
      <c r="F18" s="3"/>
      <c r="G18" s="6" t="s">
        <v>206</v>
      </c>
    </row>
    <row r="19" spans="1:7" ht="15.75" x14ac:dyDescent="0.25">
      <c r="A19" s="7"/>
      <c r="B19" s="7"/>
      <c r="C19" s="7"/>
      <c r="D19" s="7"/>
      <c r="E19" s="7"/>
      <c r="F19" s="7"/>
      <c r="G19" s="7"/>
    </row>
    <row r="20" spans="1:7" ht="15.75" x14ac:dyDescent="0.25">
      <c r="A20" s="7"/>
      <c r="B20" s="7"/>
      <c r="C20" s="7"/>
      <c r="D20" s="7"/>
      <c r="E20" s="7"/>
      <c r="F20" s="7"/>
      <c r="G20" s="7"/>
    </row>
    <row r="21" spans="1:7" ht="15.75" x14ac:dyDescent="0.25">
      <c r="A21" s="7"/>
      <c r="B21" s="7"/>
      <c r="C21" s="7"/>
      <c r="D21" s="7"/>
      <c r="E21" s="7"/>
      <c r="F21" s="7"/>
      <c r="G21" s="7"/>
    </row>
    <row r="22" spans="1:7" ht="15.75" x14ac:dyDescent="0.25">
      <c r="A22" s="7"/>
      <c r="B22" s="7"/>
      <c r="C22" s="7"/>
      <c r="D22" s="7"/>
      <c r="E22" s="7"/>
      <c r="F22" s="7"/>
      <c r="G22" s="7"/>
    </row>
    <row r="23" spans="1:7" ht="15.75" x14ac:dyDescent="0.25">
      <c r="A23" s="7"/>
      <c r="B23" s="7"/>
      <c r="C23" s="7"/>
      <c r="D23" s="7"/>
      <c r="E23" s="7"/>
      <c r="F23" s="7"/>
      <c r="G23" s="7"/>
    </row>
    <row r="24" spans="1:7" ht="15.75" x14ac:dyDescent="0.25">
      <c r="A24" s="7"/>
      <c r="B24" s="7"/>
      <c r="C24" s="7"/>
      <c r="D24" s="7"/>
      <c r="E24" s="7"/>
      <c r="F24" s="7"/>
      <c r="G24" s="7"/>
    </row>
    <row r="25" spans="1:7" ht="15.75" x14ac:dyDescent="0.25">
      <c r="A25" s="7"/>
      <c r="B25" s="7"/>
      <c r="C25" s="7"/>
      <c r="D25" s="7"/>
      <c r="E25" s="7"/>
      <c r="F25" s="7"/>
      <c r="G25" s="7"/>
    </row>
    <row r="26" spans="1:7" ht="15.75" x14ac:dyDescent="0.25">
      <c r="A26" s="7"/>
      <c r="B26" s="7"/>
      <c r="C26" s="7"/>
      <c r="D26" s="7"/>
      <c r="E26" s="7"/>
      <c r="F26" s="7"/>
      <c r="G26" s="7"/>
    </row>
    <row r="27" spans="1:7" ht="15.75" x14ac:dyDescent="0.25">
      <c r="A27" s="7"/>
      <c r="B27" s="7"/>
      <c r="C27" s="7"/>
      <c r="D27" s="7"/>
      <c r="E27" s="7"/>
      <c r="F27" s="7"/>
      <c r="G27" s="7"/>
    </row>
    <row r="28" spans="1:7" ht="15.75" x14ac:dyDescent="0.25">
      <c r="A28" s="7"/>
      <c r="B28" s="7"/>
      <c r="C28" s="7"/>
      <c r="D28" s="7"/>
      <c r="E28" s="7"/>
      <c r="F28" s="7"/>
      <c r="G28" s="7"/>
    </row>
    <row r="29" spans="1:7" ht="15.75" x14ac:dyDescent="0.25">
      <c r="A29" s="7"/>
      <c r="B29" s="7"/>
      <c r="C29" s="7"/>
      <c r="D29" s="7"/>
      <c r="E29" s="7"/>
      <c r="F29" s="7"/>
      <c r="G29" s="7"/>
    </row>
    <row r="30" spans="1:7" ht="15.75" x14ac:dyDescent="0.25">
      <c r="A30" s="7"/>
      <c r="B30" s="7"/>
      <c r="C30" s="7"/>
      <c r="D30" s="7"/>
      <c r="E30" s="7"/>
      <c r="F30" s="7"/>
      <c r="G30" s="7"/>
    </row>
    <row r="31" spans="1:7" ht="15.75" x14ac:dyDescent="0.25">
      <c r="A31" s="7"/>
      <c r="B31" s="7"/>
      <c r="C31" s="7"/>
      <c r="D31" s="7"/>
      <c r="E31" s="7"/>
      <c r="F31" s="7"/>
      <c r="G31" s="7"/>
    </row>
    <row r="32" spans="1:7" ht="15.75" x14ac:dyDescent="0.25">
      <c r="A32" s="7"/>
      <c r="B32" s="7"/>
      <c r="C32" s="7"/>
      <c r="D32" s="7"/>
      <c r="E32" s="7"/>
      <c r="F32" s="7"/>
      <c r="G32" s="7"/>
    </row>
  </sheetData>
  <sortState ref="B5:G18">
    <sortCondition descending="1" ref="D5:D18"/>
  </sortState>
  <phoneticPr fontId="5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K2" sqref="K2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8554687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8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63" x14ac:dyDescent="0.25">
      <c r="A2" s="17"/>
      <c r="B2" s="4" t="s">
        <v>9</v>
      </c>
      <c r="C2" s="14"/>
      <c r="D2" s="15"/>
      <c r="E2" s="15">
        <v>16</v>
      </c>
      <c r="F2" s="5" t="s">
        <v>216</v>
      </c>
    </row>
    <row r="3" spans="1:6" x14ac:dyDescent="0.25">
      <c r="A3" s="18"/>
      <c r="B3" s="16" t="s">
        <v>200</v>
      </c>
      <c r="C3" s="16"/>
      <c r="D3" s="16"/>
      <c r="E3" s="16"/>
      <c r="F3" s="16"/>
    </row>
    <row r="4" spans="1:6" ht="47.25" x14ac:dyDescent="0.25">
      <c r="A4" s="1" t="s">
        <v>0</v>
      </c>
      <c r="B4" s="1" t="s">
        <v>2</v>
      </c>
      <c r="C4" s="1" t="s">
        <v>3</v>
      </c>
      <c r="D4" s="1" t="s">
        <v>210</v>
      </c>
      <c r="E4" s="1" t="s">
        <v>1</v>
      </c>
      <c r="F4" s="2" t="s">
        <v>4</v>
      </c>
    </row>
    <row r="5" spans="1:6" ht="15.75" x14ac:dyDescent="0.25">
      <c r="A5" s="6">
        <v>1</v>
      </c>
      <c r="B5" s="19" t="s">
        <v>198</v>
      </c>
      <c r="C5" s="19" t="s">
        <v>12</v>
      </c>
      <c r="D5" s="3">
        <v>80</v>
      </c>
      <c r="E5" s="3" t="s">
        <v>211</v>
      </c>
      <c r="F5" s="3" t="s">
        <v>208</v>
      </c>
    </row>
    <row r="6" spans="1:6" ht="15.75" x14ac:dyDescent="0.25">
      <c r="A6" s="6">
        <v>2</v>
      </c>
      <c r="B6" s="19" t="s">
        <v>190</v>
      </c>
      <c r="C6" s="19" t="s">
        <v>11</v>
      </c>
      <c r="D6" s="3">
        <v>62</v>
      </c>
      <c r="E6" s="3" t="s">
        <v>212</v>
      </c>
      <c r="F6" s="3" t="s">
        <v>205</v>
      </c>
    </row>
    <row r="7" spans="1:6" ht="15.75" x14ac:dyDescent="0.25">
      <c r="A7" s="6">
        <v>3</v>
      </c>
      <c r="B7" s="19" t="s">
        <v>199</v>
      </c>
      <c r="C7" s="19" t="s">
        <v>11</v>
      </c>
      <c r="D7" s="3">
        <v>56</v>
      </c>
      <c r="E7" s="3" t="s">
        <v>213</v>
      </c>
      <c r="F7" s="3" t="s">
        <v>205</v>
      </c>
    </row>
    <row r="8" spans="1:6" ht="15.75" x14ac:dyDescent="0.25">
      <c r="A8" s="6">
        <v>4</v>
      </c>
      <c r="B8" s="19" t="s">
        <v>186</v>
      </c>
      <c r="C8" s="19" t="s">
        <v>12</v>
      </c>
      <c r="D8" s="9">
        <v>42</v>
      </c>
      <c r="E8" s="3"/>
      <c r="F8" s="3" t="s">
        <v>206</v>
      </c>
    </row>
    <row r="9" spans="1:6" ht="15.75" x14ac:dyDescent="0.25">
      <c r="A9" s="6">
        <v>5</v>
      </c>
      <c r="B9" s="19" t="s">
        <v>184</v>
      </c>
      <c r="C9" s="19" t="s">
        <v>12</v>
      </c>
      <c r="D9" s="9">
        <v>38</v>
      </c>
      <c r="E9" s="3"/>
      <c r="F9" s="3" t="s">
        <v>206</v>
      </c>
    </row>
    <row r="10" spans="1:6" ht="15.75" x14ac:dyDescent="0.25">
      <c r="A10" s="6">
        <v>6</v>
      </c>
      <c r="B10" s="19" t="s">
        <v>191</v>
      </c>
      <c r="C10" s="19" t="s">
        <v>11</v>
      </c>
      <c r="D10" s="3">
        <v>33</v>
      </c>
      <c r="E10" s="3"/>
      <c r="F10" s="3" t="s">
        <v>206</v>
      </c>
    </row>
    <row r="11" spans="1:6" ht="15.75" x14ac:dyDescent="0.25">
      <c r="A11" s="6">
        <v>7</v>
      </c>
      <c r="B11" s="19" t="s">
        <v>188</v>
      </c>
      <c r="C11" s="19" t="s">
        <v>12</v>
      </c>
      <c r="D11" s="3">
        <v>29</v>
      </c>
      <c r="E11" s="3"/>
      <c r="F11" s="3" t="s">
        <v>206</v>
      </c>
    </row>
    <row r="12" spans="1:6" ht="15.75" x14ac:dyDescent="0.25">
      <c r="A12" s="6">
        <v>8</v>
      </c>
      <c r="B12" s="19" t="s">
        <v>195</v>
      </c>
      <c r="C12" s="19" t="s">
        <v>12</v>
      </c>
      <c r="D12" s="3">
        <v>29</v>
      </c>
      <c r="E12" s="3"/>
      <c r="F12" s="3" t="s">
        <v>206</v>
      </c>
    </row>
    <row r="13" spans="1:6" ht="15.75" x14ac:dyDescent="0.25">
      <c r="A13" s="6">
        <v>9</v>
      </c>
      <c r="B13" s="19" t="s">
        <v>187</v>
      </c>
      <c r="C13" s="19" t="s">
        <v>11</v>
      </c>
      <c r="D13" s="9">
        <v>27</v>
      </c>
      <c r="E13" s="3"/>
      <c r="F13" s="3" t="s">
        <v>206</v>
      </c>
    </row>
    <row r="14" spans="1:6" ht="15.75" x14ac:dyDescent="0.25">
      <c r="A14" s="6">
        <v>10</v>
      </c>
      <c r="B14" s="19" t="s">
        <v>189</v>
      </c>
      <c r="C14" s="19" t="s">
        <v>11</v>
      </c>
      <c r="D14" s="3">
        <v>27</v>
      </c>
      <c r="E14" s="3"/>
      <c r="F14" s="3" t="s">
        <v>206</v>
      </c>
    </row>
    <row r="15" spans="1:6" ht="15.75" x14ac:dyDescent="0.25">
      <c r="A15" s="6">
        <v>11</v>
      </c>
      <c r="B15" s="19" t="s">
        <v>192</v>
      </c>
      <c r="C15" s="19" t="s">
        <v>11</v>
      </c>
      <c r="D15" s="3">
        <v>25</v>
      </c>
      <c r="E15" s="3"/>
      <c r="F15" s="3" t="s">
        <v>206</v>
      </c>
    </row>
    <row r="16" spans="1:6" ht="15.75" x14ac:dyDescent="0.25">
      <c r="A16" s="6">
        <v>12</v>
      </c>
      <c r="B16" s="19" t="s">
        <v>193</v>
      </c>
      <c r="C16" s="19" t="s">
        <v>11</v>
      </c>
      <c r="D16" s="3">
        <v>25</v>
      </c>
      <c r="E16" s="3"/>
      <c r="F16" s="3" t="s">
        <v>206</v>
      </c>
    </row>
    <row r="17" spans="1:6" ht="15.75" x14ac:dyDescent="0.25">
      <c r="A17" s="6">
        <v>13</v>
      </c>
      <c r="B17" s="19" t="s">
        <v>196</v>
      </c>
      <c r="C17" s="19" t="s">
        <v>12</v>
      </c>
      <c r="D17" s="3">
        <v>25</v>
      </c>
      <c r="E17" s="3"/>
      <c r="F17" s="3" t="s">
        <v>206</v>
      </c>
    </row>
    <row r="18" spans="1:6" ht="15.75" x14ac:dyDescent="0.25">
      <c r="A18" s="6">
        <v>14</v>
      </c>
      <c r="B18" s="19" t="s">
        <v>185</v>
      </c>
      <c r="C18" s="19" t="s">
        <v>11</v>
      </c>
      <c r="D18" s="9">
        <v>24</v>
      </c>
      <c r="E18" s="3"/>
      <c r="F18" s="3" t="s">
        <v>206</v>
      </c>
    </row>
    <row r="19" spans="1:6" ht="15.75" x14ac:dyDescent="0.25">
      <c r="A19" s="6">
        <v>15</v>
      </c>
      <c r="B19" s="19" t="s">
        <v>194</v>
      </c>
      <c r="C19" s="19" t="s">
        <v>12</v>
      </c>
      <c r="D19" s="3">
        <v>24</v>
      </c>
      <c r="E19" s="3"/>
      <c r="F19" s="3" t="s">
        <v>206</v>
      </c>
    </row>
    <row r="20" spans="1:6" ht="15.75" x14ac:dyDescent="0.25">
      <c r="A20" s="6">
        <v>16</v>
      </c>
      <c r="B20" s="19" t="s">
        <v>197</v>
      </c>
      <c r="C20" s="19" t="s">
        <v>12</v>
      </c>
      <c r="D20" s="3">
        <v>7</v>
      </c>
      <c r="E20" s="3"/>
      <c r="F20" s="3" t="s">
        <v>206</v>
      </c>
    </row>
    <row r="21" spans="1:6" ht="15.75" x14ac:dyDescent="0.25">
      <c r="A21" s="7"/>
      <c r="B21" s="7"/>
      <c r="C21" s="7"/>
      <c r="D21" s="7"/>
      <c r="E21" s="7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</sheetData>
  <sortState ref="B5:F20">
    <sortCondition descending="1" ref="D5:D20"/>
  </sortState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2020-10-23T11:12:29Z</dcterms:modified>
</cp:coreProperties>
</file>